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83" activeTab="1"/>
  </bookViews>
  <sheets>
    <sheet name="Page_garde" sheetId="1" r:id="rId1"/>
    <sheet name="Prix" sheetId="2" r:id="rId2"/>
    <sheet name="Feuille4" sheetId="3" r:id="rId3"/>
    <sheet name="Feuille5" sheetId="4" r:id="rId4"/>
  </sheets>
  <definedNames>
    <definedName name="_xlnm.Print_Titles" localSheetId="1">Prix!$1:$1</definedName>
  </definedNames>
  <calcPr calcId="171027" fullCalcOnLoad="1"/>
</workbook>
</file>

<file path=xl/calcChain.xml><?xml version="1.0" encoding="utf-8"?>
<calcChain xmlns="http://schemas.openxmlformats.org/spreadsheetml/2006/main">
  <c r="E72" i="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47"/>
  <c r="E46"/>
  <c r="E45"/>
  <c r="E44"/>
  <c r="E43"/>
  <c r="E42"/>
  <c r="E41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7"/>
  <c r="E16"/>
  <c r="E15"/>
  <c r="E14"/>
  <c r="E13"/>
  <c r="E12"/>
  <c r="E11"/>
  <c r="E10"/>
  <c r="E9"/>
  <c r="E8"/>
  <c r="E7"/>
  <c r="E6"/>
  <c r="E5"/>
  <c r="E4"/>
  <c r="E48"/>
  <c r="E39"/>
  <c r="E18"/>
  <c r="E73"/>
  <c r="E74"/>
  <c r="E75"/>
</calcChain>
</file>

<file path=xl/sharedStrings.xml><?xml version="1.0" encoding="utf-8"?>
<sst xmlns="http://schemas.openxmlformats.org/spreadsheetml/2006/main" count="95" uniqueCount="85">
  <si>
    <t>MARCHE PUBLIC DE TRAVAUX</t>
  </si>
  <si>
    <t>Maître de l'ouvrage</t>
  </si>
  <si>
    <t>Objet du marché</t>
  </si>
  <si>
    <t>Tous les montants figurants dans le présent document sont exprimés en €uros.</t>
  </si>
  <si>
    <t>Travaux compris dans le marché:</t>
  </si>
  <si>
    <t>Signalisation de chantier</t>
  </si>
  <si>
    <t>Travaux non compris dans le marché:</t>
  </si>
  <si>
    <t>Signalisation de déviation</t>
  </si>
  <si>
    <t>Les travaux seront conformes au CCTG et aux normes en vigueur.</t>
  </si>
  <si>
    <t>N° prix</t>
  </si>
  <si>
    <t>Désignation et prix unitaire en toutes lettres (HT)</t>
  </si>
  <si>
    <t>Quantité</t>
  </si>
  <si>
    <t>Prix unitaire
(HT)</t>
  </si>
  <si>
    <t>Total (HT)</t>
  </si>
  <si>
    <t>FOURNITURE, TRANSPORT ET MISE EN OEUVRE GNT A  0/20</t>
  </si>
  <si>
    <t>PLAN DE RECOLEMENT</t>
  </si>
  <si>
    <t>RABOTAGE DE CHAUSSEE</t>
  </si>
  <si>
    <t>TERRASSEMENT AVEC EVACUATION DES DEBLAIS</t>
  </si>
  <si>
    <t>FOURNITURE, TRANSPORT ET MISE EN OEUVRE GNT B 0/31,5</t>
  </si>
  <si>
    <t>FOURNITURE, TRANSPORT ET MISE EN OEUVRE GNT B 0/20</t>
  </si>
  <si>
    <t>DEPOSE DE BORDURES</t>
  </si>
  <si>
    <t>DEPOSE DE CANALISATIONS EXISTANTES</t>
  </si>
  <si>
    <t>FOURNITURE ET POSE CANIVEAU GRILLE FONTE</t>
  </si>
  <si>
    <t>MARQUAGE PASSAGE POUR PIETONS</t>
  </si>
  <si>
    <t>MONTANT TOTAL H.T.</t>
  </si>
  <si>
    <t>MONTANT TOTAL T.T.C.</t>
  </si>
  <si>
    <t>Montant total h.t. (en lettres) :</t>
  </si>
  <si>
    <t>Montant T.V.A. (en lettres) :</t>
  </si>
  <si>
    <t>Montant total t.t.c. (en lettres) :</t>
  </si>
  <si>
    <t xml:space="preserve">MARQUAGE DE STOP </t>
  </si>
  <si>
    <t>RUBRIQUE 1 RESEAUX EP</t>
  </si>
  <si>
    <t>SCIAGE DE CHAUSSEE</t>
  </si>
  <si>
    <t>FOURNITURE ET POSE DE TUYAU Ø 300 PVC</t>
  </si>
  <si>
    <t xml:space="preserve">FOURNITURE ET POSE DE TUYAU Ø 100 PVC </t>
  </si>
  <si>
    <t>BETON POUR PROTECTION DE CANALISATION</t>
  </si>
  <si>
    <t>REGARD DE FACADE 30x30 AVEC TAMPON FONTE</t>
  </si>
  <si>
    <t>REGARD DE VISITE 600x600 AVEC TAMPON FONTE</t>
  </si>
  <si>
    <t>CONSTRUCTION DE REGARD GRILLE avec AVALOIR profil T</t>
  </si>
  <si>
    <t>PIQUAGE DE RACCORDEMENT EN PVC CR 8</t>
  </si>
  <si>
    <t>REGARD 500x500 AVEC GRILLE FONTE CONCAVE</t>
  </si>
  <si>
    <t xml:space="preserve">REGARD 400x400 AVEC TAMPON FONTE </t>
  </si>
  <si>
    <t>REMPLACEMENT DES DAUPHINS EN FONTE</t>
  </si>
  <si>
    <t>REFECTION DEFINITIVE DE TRANCHEE EN ENDUIT</t>
  </si>
  <si>
    <t>RUBRIQUE 1 RESEAUX EP TOTAL H.T</t>
  </si>
  <si>
    <t>FOURNITURE ET POSE DE TUYAU Ø 200 PVC</t>
  </si>
  <si>
    <t>REGARD DE VISITE 1000 AVEC TAMPON FONTE</t>
  </si>
  <si>
    <t>FOURNITURE ET POSE TABOURET DE BRANCHEMENT EU</t>
  </si>
  <si>
    <t xml:space="preserve">FOURNITURE ET POSE DE TUYAU Ø 125 PVC </t>
  </si>
  <si>
    <t xml:space="preserve">HYDOCURAGE DE RESEAU EU </t>
  </si>
  <si>
    <t xml:space="preserve">ESSAI D'ETANCHEITE A L'AIR DE DIAMETRE 200 </t>
  </si>
  <si>
    <t xml:space="preserve">ESSAI D'ETANCHEITE A L'AIR DE DIAMETRE 100 à160 </t>
  </si>
  <si>
    <t>ESSAI ETANCHEITE DES REGARDS</t>
  </si>
  <si>
    <t>ESSAI DE COMPACTAGE DE TRANCHEE</t>
  </si>
  <si>
    <t>DEMOLITION DE TROTTOIRS</t>
  </si>
  <si>
    <t>FOURNITURE ET POSE DE BORDURES T1</t>
  </si>
  <si>
    <t>POSE DE CANIVEAU CC1</t>
  </si>
  <si>
    <t>MISE A NIVEAU DE REGARD 1000 AVEC TAMPON FONTE</t>
  </si>
  <si>
    <t>MISE A NIVEAU DE REGARD SOUS TROTTOIRS</t>
  </si>
  <si>
    <t>MISE A NIVEAU DE BOUCHE A CLEF</t>
  </si>
  <si>
    <t>MISE A NIVEAU DE CHAMBRE TELEPHONIQUE L2T</t>
  </si>
  <si>
    <t>MISE A NIVEAU DE TABOURETS DE BRANCHEMENT EU</t>
  </si>
  <si>
    <t xml:space="preserve">MISE A NIVEAU DE COMPTEUR D'EAU </t>
  </si>
  <si>
    <t>DEPOSE D'ENSEMBLE DE SIGNALISATION</t>
  </si>
  <si>
    <t xml:space="preserve">REALISATION D'UNE COUCHE D'ACCOCHAGE GRAVILLONEE </t>
  </si>
  <si>
    <t>MISE EN OEUVRE D'ENROBE BB 0/6 SUR TROTTOIRS</t>
  </si>
  <si>
    <t>FOURNITURE, TRANSPORT ET MISE EN OEUVRE D'ENROBE BB 0/10</t>
  </si>
  <si>
    <t>SIGNALISATION VERTICALE AB</t>
  </si>
  <si>
    <t>SIGNALISATION D'UNE PLACE DE STATIONNEMENT PMR</t>
  </si>
  <si>
    <t>SIGNALISATION VERTICALE B</t>
  </si>
  <si>
    <t>SIGNALISATION VERTICALE C</t>
  </si>
  <si>
    <t xml:space="preserve">MARQUAGE DE STATIONNEMENT </t>
  </si>
  <si>
    <t>T.V.A. 20,00 %</t>
  </si>
  <si>
    <t>PASSAGE CAMERA DANS RESEAU PRINCIPAL ET BRANCHEMENTS EU</t>
  </si>
  <si>
    <t xml:space="preserve">N° 2018-065-44-100 </t>
  </si>
  <si>
    <t xml:space="preserve">Commune de GRAND-AUVERNE </t>
  </si>
  <si>
    <t>TRAVAUX D'AMENAGEMENT DE SECURITE ET CREATION DE PARKING RUE BERNARD du TREUIL ET EXTENSION DU RESEAU D'ASSAINISSEMENT RUE DE TARTIFUME</t>
  </si>
  <si>
    <t>RUBRIQUE 3 SIGNALISATION TOTAL H.T</t>
  </si>
  <si>
    <t>RUBRIQUE 3 SIGNALISATION</t>
  </si>
  <si>
    <t>RUBRIQUE 2 TERRASSEMENTS- VOIRIE TOTAL H.T</t>
  </si>
  <si>
    <t>RUBRIQUE 2 TERRASSEMENTS-VOIRIE</t>
  </si>
  <si>
    <t>RUBRIQUE 4 RESEAUX EP EU TOTAL H.T</t>
  </si>
  <si>
    <t>AMENAGEMENT DE SECURITE ET CREATION DE PARKING RUE BERNARD DU TREUIL</t>
  </si>
  <si>
    <t>RUE DE TARTIFUME</t>
  </si>
  <si>
    <t xml:space="preserve">RUBRIQUE 4 RESEAUX EP EU </t>
  </si>
  <si>
    <t>DETAIL QUANTITATIF ESTIMATIF</t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</si>
</sst>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6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top"/>
      <protection locked="0"/>
    </xf>
    <xf numFmtId="164" fontId="0" fillId="0" borderId="3" xfId="0" applyNumberFormat="1" applyBorder="1" applyAlignment="1">
      <alignment horizontal="center" vertical="top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/>
    </xf>
    <xf numFmtId="16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top"/>
      <protection locked="0"/>
    </xf>
    <xf numFmtId="164" fontId="0" fillId="0" borderId="6" xfId="0" applyNumberFormat="1" applyBorder="1" applyAlignment="1" applyProtection="1">
      <alignment horizontal="center" vertical="top"/>
      <protection locked="0"/>
    </xf>
    <xf numFmtId="164" fontId="0" fillId="0" borderId="6" xfId="0" applyNumberForma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5" fillId="0" borderId="0" xfId="0" applyFont="1" applyBorder="1" applyAlignment="1"/>
    <xf numFmtId="164" fontId="0" fillId="0" borderId="13" xfId="0" applyNumberFormat="1" applyBorder="1" applyAlignment="1" applyProtection="1">
      <alignment horizontal="center" vertical="top"/>
      <protection locked="0"/>
    </xf>
    <xf numFmtId="16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horizontal="right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4" fontId="0" fillId="0" borderId="4" xfId="0" applyNumberForma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 applyProtection="1">
      <alignment horizontal="right" vertical="center"/>
      <protection locked="0"/>
    </xf>
    <xf numFmtId="4" fontId="0" fillId="0" borderId="6" xfId="0" applyNumberForma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 applyProtection="1">
      <alignment horizontal="right" vertical="top"/>
      <protection locked="0"/>
    </xf>
    <xf numFmtId="4" fontId="0" fillId="0" borderId="18" xfId="0" applyNumberFormat="1" applyBorder="1" applyAlignment="1" applyProtection="1">
      <alignment horizontal="right" vertical="top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209550</xdr:rowOff>
    </xdr:from>
    <xdr:to>
      <xdr:col>1</xdr:col>
      <xdr:colOff>2209800</xdr:colOff>
      <xdr:row>83</xdr:row>
      <xdr:rowOff>1352550</xdr:rowOff>
    </xdr:to>
    <xdr:sp macro="" textlink="" fLocksText="0">
      <xdr:nvSpPr>
        <xdr:cNvPr id="2049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14350" y="99688650"/>
          <a:ext cx="3171825" cy="1143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/>
          <a:ext uri="{AF507438-7753-43E0-B8FC-AC1667EBCBE1}"/>
        </a:extLst>
      </xdr:spPr>
      <xdr:txBody>
        <a:bodyPr vertOverflow="clip" wrap="square" lIns="0" tIns="0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Complété quant aux prix par l'entrepreneur,</a:t>
          </a:r>
        </a:p>
        <a:p>
          <a:pPr algn="l" rtl="0">
            <a:lnSpc>
              <a:spcPts val="13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                        le,</a:t>
          </a:r>
        </a:p>
        <a:p>
          <a:pPr algn="l" rtl="0">
            <a:lnSpc>
              <a:spcPts val="1300"/>
            </a:lnSpc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L'entrepreneur</a:t>
          </a:r>
        </a:p>
      </xdr:txBody>
    </xdr:sp>
    <xdr:clientData/>
  </xdr:twoCellAnchor>
  <xdr:twoCellAnchor>
    <xdr:from>
      <xdr:col>1</xdr:col>
      <xdr:colOff>3609975</xdr:colOff>
      <xdr:row>83</xdr:row>
      <xdr:rowOff>257175</xdr:rowOff>
    </xdr:from>
    <xdr:to>
      <xdr:col>4</xdr:col>
      <xdr:colOff>885825</xdr:colOff>
      <xdr:row>83</xdr:row>
      <xdr:rowOff>1400175</xdr:rowOff>
    </xdr:to>
    <xdr:sp macro="" textlink="" fLocksText="0">
      <xdr:nvSpPr>
        <xdr:cNvPr id="2050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086350" y="99736275"/>
          <a:ext cx="3152775" cy="1143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/>
          <a:ext uri="{AF507438-7753-43E0-B8FC-AC1667EBCBE1}"/>
        </a:extLst>
      </xdr:spPr>
      <xdr:txBody>
        <a:bodyPr vertOverflow="clip" wrap="square" lIns="0" tIns="0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Vu et accepté,</a:t>
          </a:r>
        </a:p>
        <a:p>
          <a:pPr algn="l" rtl="0">
            <a:lnSpc>
              <a:spcPts val="11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A,                       le,</a:t>
          </a:r>
        </a:p>
        <a:p>
          <a:pPr algn="l" rtl="0">
            <a:lnSpc>
              <a:spcPts val="1200"/>
            </a:lnSpc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Le Maire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opLeftCell="A13" workbookViewId="0"/>
  </sheetViews>
  <sheetFormatPr baseColWidth="10" defaultColWidth="15.140625" defaultRowHeight="23.85" customHeight="1"/>
  <cols>
    <col min="1" max="6" width="17.7109375" style="1" customWidth="1"/>
    <col min="7" max="16384" width="15.140625" style="1"/>
  </cols>
  <sheetData>
    <row r="1" spans="1:6" ht="14.1" customHeight="1">
      <c r="A1" s="2"/>
    </row>
    <row r="2" spans="1:6" ht="14.1" customHeight="1">
      <c r="A2"/>
    </row>
    <row r="4" spans="1:6" ht="23.85" customHeight="1">
      <c r="A4" s="89" t="s">
        <v>0</v>
      </c>
      <c r="B4" s="89"/>
      <c r="C4" s="89"/>
      <c r="D4" s="89"/>
      <c r="E4" s="89"/>
      <c r="F4" s="3"/>
    </row>
    <row r="5" spans="1:6" ht="23.85" customHeight="1">
      <c r="A5" s="3"/>
      <c r="B5" s="89" t="s">
        <v>73</v>
      </c>
      <c r="C5" s="89"/>
      <c r="D5" s="89"/>
      <c r="E5" s="3"/>
      <c r="F5" s="3"/>
    </row>
    <row r="7" spans="1:6" ht="35.85" customHeight="1">
      <c r="A7"/>
      <c r="B7" s="90" t="s">
        <v>84</v>
      </c>
      <c r="C7" s="90"/>
      <c r="D7" s="90"/>
    </row>
    <row r="10" spans="1:6" ht="18.399999999999999" customHeight="1">
      <c r="A10" s="91" t="s">
        <v>1</v>
      </c>
      <c r="B10" s="91"/>
      <c r="C10" s="91"/>
      <c r="D10" s="91"/>
      <c r="E10" s="91"/>
    </row>
    <row r="11" spans="1:6" ht="42.6" customHeight="1">
      <c r="A11" s="92" t="s">
        <v>74</v>
      </c>
      <c r="B11" s="92"/>
      <c r="C11" s="92"/>
      <c r="D11" s="92"/>
      <c r="E11" s="92"/>
    </row>
    <row r="13" spans="1:6" ht="18.399999999999999" customHeight="1">
      <c r="A13" s="91" t="s">
        <v>2</v>
      </c>
      <c r="B13" s="91"/>
      <c r="C13" s="91"/>
      <c r="D13" s="91"/>
      <c r="E13" s="91"/>
    </row>
    <row r="14" spans="1:6" ht="42.6" customHeight="1">
      <c r="A14" s="86" t="s">
        <v>75</v>
      </c>
      <c r="B14" s="86"/>
      <c r="C14" s="86"/>
      <c r="D14" s="86"/>
      <c r="E14" s="86"/>
    </row>
    <row r="16" spans="1:6" ht="23.85" customHeight="1">
      <c r="A16" s="87" t="s">
        <v>3</v>
      </c>
      <c r="B16" s="87"/>
      <c r="C16" s="87"/>
      <c r="D16" s="87"/>
      <c r="E16" s="87"/>
    </row>
    <row r="18" spans="1:5" ht="23.85" customHeight="1">
      <c r="A18" s="4" t="s">
        <v>4</v>
      </c>
    </row>
    <row r="19" spans="1:5" ht="23.85" customHeight="1">
      <c r="A19" s="88" t="s">
        <v>5</v>
      </c>
      <c r="B19" s="88"/>
      <c r="C19" s="88"/>
      <c r="D19" s="88"/>
      <c r="E19" s="88"/>
    </row>
    <row r="20" spans="1:5" ht="23.85" customHeight="1">
      <c r="A20" s="4" t="s">
        <v>6</v>
      </c>
      <c r="B20" s="4"/>
    </row>
    <row r="21" spans="1:5" ht="23.85" customHeight="1">
      <c r="A21" s="88" t="s">
        <v>7</v>
      </c>
      <c r="B21" s="88"/>
      <c r="C21" s="88"/>
      <c r="D21" s="88"/>
      <c r="E21" s="88"/>
    </row>
    <row r="22" spans="1:5" ht="23.85" customHeight="1">
      <c r="A22" s="4" t="s">
        <v>8</v>
      </c>
      <c r="B22" s="4"/>
      <c r="C22" s="4"/>
      <c r="D22" s="4"/>
    </row>
  </sheetData>
  <sheetProtection selectLockedCells="1" selectUnlockedCells="1"/>
  <mergeCells count="10">
    <mergeCell ref="A14:E14"/>
    <mergeCell ref="A16:E16"/>
    <mergeCell ref="A19:E19"/>
    <mergeCell ref="A21:E21"/>
    <mergeCell ref="A4:E4"/>
    <mergeCell ref="B5:D5"/>
    <mergeCell ref="B7:D7"/>
    <mergeCell ref="A10:E10"/>
    <mergeCell ref="A11:E11"/>
    <mergeCell ref="A13:E13"/>
  </mergeCells>
  <printOptions horizontalCentered="1"/>
  <pageMargins left="0.39374999999999999" right="0.39374999999999999" top="0.78749999999999998" bottom="0.81388888888888888" header="0.51180555555555551" footer="0.59027777777777779"/>
  <pageSetup paperSize="9" fitToHeight="8" orientation="portrait" useFirstPageNumber="1" r:id="rId1"/>
  <headerFooter alignWithMargins="0"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34"/>
  <sheetViews>
    <sheetView tabSelected="1" topLeftCell="A35" zoomScaleNormal="100" workbookViewId="0">
      <selection activeCell="G33" sqref="G33"/>
    </sheetView>
  </sheetViews>
  <sheetFormatPr baseColWidth="10" defaultColWidth="16" defaultRowHeight="18.600000000000001" customHeight="1"/>
  <cols>
    <col min="1" max="1" width="8.7109375" style="3" customWidth="1"/>
    <col min="2" max="2" width="65.140625" style="3" customWidth="1"/>
    <col min="3" max="3" width="12.7109375" style="85" customWidth="1"/>
    <col min="4" max="4" width="14.7109375" style="19" customWidth="1"/>
    <col min="5" max="5" width="18.7109375" style="19" customWidth="1"/>
    <col min="6" max="254" width="16.140625" style="3" customWidth="1"/>
  </cols>
  <sheetData>
    <row r="1" spans="1:5" ht="31.35" customHeight="1">
      <c r="A1" s="28" t="s">
        <v>9</v>
      </c>
      <c r="B1" s="28" t="s">
        <v>10</v>
      </c>
      <c r="C1" s="68" t="s">
        <v>11</v>
      </c>
      <c r="D1" s="7" t="s">
        <v>12</v>
      </c>
      <c r="E1" s="8" t="s">
        <v>13</v>
      </c>
    </row>
    <row r="2" spans="1:5" ht="31.35" customHeight="1">
      <c r="A2" s="29"/>
      <c r="B2" s="57" t="s">
        <v>81</v>
      </c>
      <c r="C2" s="68"/>
      <c r="D2" s="7"/>
      <c r="E2" s="8"/>
    </row>
    <row r="3" spans="1:5" ht="19.5" customHeight="1">
      <c r="A3" s="29"/>
      <c r="B3" s="28" t="s">
        <v>30</v>
      </c>
      <c r="C3" s="68"/>
      <c r="D3" s="7"/>
      <c r="E3" s="8"/>
    </row>
    <row r="4" spans="1:5" ht="19.5" customHeight="1">
      <c r="A4" s="30">
        <v>1</v>
      </c>
      <c r="B4" s="52" t="s">
        <v>31</v>
      </c>
      <c r="C4" s="69">
        <v>200</v>
      </c>
      <c r="D4" s="13">
        <v>0</v>
      </c>
      <c r="E4" s="15">
        <f t="shared" ref="E4:E17" si="0">C4*D4</f>
        <v>0</v>
      </c>
    </row>
    <row r="5" spans="1:5" ht="19.899999999999999" customHeight="1">
      <c r="A5" s="29">
        <v>2</v>
      </c>
      <c r="B5" s="32" t="s">
        <v>33</v>
      </c>
      <c r="C5" s="70">
        <v>50</v>
      </c>
      <c r="D5" s="11">
        <v>0</v>
      </c>
      <c r="E5" s="12">
        <f t="shared" si="0"/>
        <v>0</v>
      </c>
    </row>
    <row r="6" spans="1:5" ht="19.899999999999999" customHeight="1">
      <c r="A6" s="29">
        <v>3</v>
      </c>
      <c r="B6" s="31" t="s">
        <v>44</v>
      </c>
      <c r="C6" s="70">
        <v>10</v>
      </c>
      <c r="D6" s="13">
        <v>0</v>
      </c>
      <c r="E6" s="15">
        <f t="shared" si="0"/>
        <v>0</v>
      </c>
    </row>
    <row r="7" spans="1:5" ht="19.899999999999999" customHeight="1">
      <c r="A7" s="33">
        <v>4</v>
      </c>
      <c r="B7" s="31" t="s">
        <v>32</v>
      </c>
      <c r="C7" s="70">
        <v>170</v>
      </c>
      <c r="D7" s="13">
        <v>0</v>
      </c>
      <c r="E7" s="15">
        <f t="shared" si="0"/>
        <v>0</v>
      </c>
    </row>
    <row r="8" spans="1:5" ht="19.5" customHeight="1">
      <c r="A8" s="34">
        <v>5</v>
      </c>
      <c r="B8" s="31" t="s">
        <v>34</v>
      </c>
      <c r="C8" s="71">
        <v>5</v>
      </c>
      <c r="D8" s="13">
        <v>0</v>
      </c>
      <c r="E8" s="15">
        <f t="shared" si="0"/>
        <v>0</v>
      </c>
    </row>
    <row r="9" spans="1:5" ht="19.5" customHeight="1">
      <c r="A9" s="30">
        <v>6</v>
      </c>
      <c r="B9" s="31" t="s">
        <v>35</v>
      </c>
      <c r="C9" s="70">
        <v>15</v>
      </c>
      <c r="D9" s="13">
        <v>0</v>
      </c>
      <c r="E9" s="15">
        <f t="shared" si="0"/>
        <v>0</v>
      </c>
    </row>
    <row r="10" spans="1:5" ht="19.5" customHeight="1">
      <c r="A10" s="39">
        <v>7</v>
      </c>
      <c r="B10" s="61" t="s">
        <v>37</v>
      </c>
      <c r="C10" s="70">
        <v>2</v>
      </c>
      <c r="D10" s="13">
        <v>0</v>
      </c>
      <c r="E10" s="15">
        <f t="shared" si="0"/>
        <v>0</v>
      </c>
    </row>
    <row r="11" spans="1:5" ht="19.5" customHeight="1">
      <c r="A11" s="39">
        <v>8</v>
      </c>
      <c r="B11" s="36" t="s">
        <v>14</v>
      </c>
      <c r="C11" s="70">
        <v>230</v>
      </c>
      <c r="D11" s="13">
        <v>0</v>
      </c>
      <c r="E11" s="15">
        <f t="shared" si="0"/>
        <v>0</v>
      </c>
    </row>
    <row r="12" spans="1:5" ht="19.899999999999999" customHeight="1">
      <c r="A12" s="39">
        <v>9</v>
      </c>
      <c r="B12" s="31" t="s">
        <v>38</v>
      </c>
      <c r="C12" s="70">
        <v>6</v>
      </c>
      <c r="D12" s="13">
        <v>0</v>
      </c>
      <c r="E12" s="15">
        <f t="shared" si="0"/>
        <v>0</v>
      </c>
    </row>
    <row r="13" spans="1:5" ht="19.5" customHeight="1">
      <c r="A13" s="34">
        <v>10</v>
      </c>
      <c r="B13" s="31" t="s">
        <v>39</v>
      </c>
      <c r="C13" s="70">
        <v>13</v>
      </c>
      <c r="D13" s="13">
        <v>0</v>
      </c>
      <c r="E13" s="15">
        <f t="shared" si="0"/>
        <v>0</v>
      </c>
    </row>
    <row r="14" spans="1:5" ht="19.5" customHeight="1">
      <c r="A14" s="39">
        <v>11</v>
      </c>
      <c r="B14" s="31" t="s">
        <v>40</v>
      </c>
      <c r="C14" s="70">
        <v>8</v>
      </c>
      <c r="D14" s="13">
        <v>0</v>
      </c>
      <c r="E14" s="15">
        <f t="shared" si="0"/>
        <v>0</v>
      </c>
    </row>
    <row r="15" spans="1:5" ht="19.899999999999999" customHeight="1">
      <c r="A15" s="34">
        <v>12</v>
      </c>
      <c r="B15" s="31" t="s">
        <v>22</v>
      </c>
      <c r="C15" s="70">
        <v>13</v>
      </c>
      <c r="D15" s="13">
        <v>0</v>
      </c>
      <c r="E15" s="15">
        <f t="shared" si="0"/>
        <v>0</v>
      </c>
    </row>
    <row r="16" spans="1:5" ht="19.899999999999999" customHeight="1">
      <c r="A16" s="39">
        <v>13</v>
      </c>
      <c r="B16" s="31" t="s">
        <v>41</v>
      </c>
      <c r="C16" s="70">
        <v>10</v>
      </c>
      <c r="D16" s="13">
        <v>0</v>
      </c>
      <c r="E16" s="15">
        <f t="shared" si="0"/>
        <v>0</v>
      </c>
    </row>
    <row r="17" spans="1:5" ht="19.899999999999999" customHeight="1">
      <c r="A17" s="34">
        <v>14</v>
      </c>
      <c r="B17" s="31" t="s">
        <v>42</v>
      </c>
      <c r="C17" s="70">
        <v>180</v>
      </c>
      <c r="D17" s="13">
        <v>0</v>
      </c>
      <c r="E17" s="15">
        <f t="shared" si="0"/>
        <v>0</v>
      </c>
    </row>
    <row r="18" spans="1:5" ht="19.5" customHeight="1">
      <c r="A18" s="37"/>
      <c r="B18" s="38" t="s">
        <v>43</v>
      </c>
      <c r="C18" s="72"/>
      <c r="D18" s="22"/>
      <c r="E18" s="23">
        <f>SUM(E4:E17)</f>
        <v>0</v>
      </c>
    </row>
    <row r="19" spans="1:5" ht="20.100000000000001" customHeight="1">
      <c r="A19" s="39"/>
      <c r="B19" s="28" t="s">
        <v>79</v>
      </c>
      <c r="C19" s="73"/>
      <c r="D19" s="9"/>
      <c r="E19" s="10"/>
    </row>
    <row r="20" spans="1:5" ht="20.100000000000001" customHeight="1">
      <c r="A20" s="34">
        <v>15</v>
      </c>
      <c r="B20" s="43" t="s">
        <v>53</v>
      </c>
      <c r="C20" s="74">
        <v>180</v>
      </c>
      <c r="D20" s="64">
        <v>0</v>
      </c>
      <c r="E20" s="65">
        <f t="shared" ref="E20:E38" si="1">C20*D20</f>
        <v>0</v>
      </c>
    </row>
    <row r="21" spans="1:5" ht="20.100000000000001" customHeight="1">
      <c r="A21" s="29">
        <v>16</v>
      </c>
      <c r="B21" s="31" t="s">
        <v>16</v>
      </c>
      <c r="C21" s="70">
        <v>370</v>
      </c>
      <c r="D21" s="13">
        <v>0</v>
      </c>
      <c r="E21" s="15">
        <f t="shared" si="1"/>
        <v>0</v>
      </c>
    </row>
    <row r="22" spans="1:5" ht="20.100000000000001" customHeight="1">
      <c r="A22" s="29">
        <v>17</v>
      </c>
      <c r="B22" s="63" t="s">
        <v>20</v>
      </c>
      <c r="C22" s="70">
        <v>50</v>
      </c>
      <c r="D22" s="13">
        <v>0</v>
      </c>
      <c r="E22" s="15">
        <f t="shared" si="1"/>
        <v>0</v>
      </c>
    </row>
    <row r="23" spans="1:5" ht="20.100000000000001" customHeight="1">
      <c r="A23" s="29">
        <v>18</v>
      </c>
      <c r="B23" s="31" t="s">
        <v>17</v>
      </c>
      <c r="C23" s="70">
        <v>200</v>
      </c>
      <c r="D23" s="13">
        <v>0</v>
      </c>
      <c r="E23" s="15">
        <f t="shared" si="1"/>
        <v>0</v>
      </c>
    </row>
    <row r="24" spans="1:5" ht="19.5" customHeight="1">
      <c r="A24" s="29">
        <v>19</v>
      </c>
      <c r="B24" s="31" t="s">
        <v>19</v>
      </c>
      <c r="C24" s="70">
        <v>150</v>
      </c>
      <c r="D24" s="13">
        <v>0</v>
      </c>
      <c r="E24" s="15">
        <f t="shared" si="1"/>
        <v>0</v>
      </c>
    </row>
    <row r="25" spans="1:5" ht="20.100000000000001" customHeight="1">
      <c r="A25" s="29">
        <v>20</v>
      </c>
      <c r="B25" s="31" t="s">
        <v>18</v>
      </c>
      <c r="C25" s="70">
        <v>200</v>
      </c>
      <c r="D25" s="13">
        <v>0</v>
      </c>
      <c r="E25" s="15">
        <f t="shared" si="1"/>
        <v>0</v>
      </c>
    </row>
    <row r="26" spans="1:5" ht="19.5" customHeight="1">
      <c r="A26" s="29">
        <v>21</v>
      </c>
      <c r="B26" s="31" t="s">
        <v>54</v>
      </c>
      <c r="C26" s="70">
        <v>60</v>
      </c>
      <c r="D26" s="13">
        <v>0</v>
      </c>
      <c r="E26" s="15">
        <f t="shared" si="1"/>
        <v>0</v>
      </c>
    </row>
    <row r="27" spans="1:5" ht="20.100000000000001" customHeight="1">
      <c r="A27" s="29">
        <v>22</v>
      </c>
      <c r="B27" s="31" t="s">
        <v>55</v>
      </c>
      <c r="C27" s="70">
        <v>140</v>
      </c>
      <c r="D27" s="13">
        <v>0</v>
      </c>
      <c r="E27" s="15">
        <f t="shared" si="1"/>
        <v>0</v>
      </c>
    </row>
    <row r="28" spans="1:5" ht="19.5" customHeight="1">
      <c r="A28" s="30">
        <v>23</v>
      </c>
      <c r="B28" s="31" t="s">
        <v>21</v>
      </c>
      <c r="C28" s="75">
        <v>50</v>
      </c>
      <c r="D28" s="13">
        <v>0</v>
      </c>
      <c r="E28" s="15">
        <f t="shared" si="1"/>
        <v>0</v>
      </c>
    </row>
    <row r="29" spans="1:5" ht="19.5" customHeight="1">
      <c r="A29" s="30">
        <v>24</v>
      </c>
      <c r="B29" s="31" t="s">
        <v>56</v>
      </c>
      <c r="C29" s="75">
        <v>6</v>
      </c>
      <c r="D29" s="13">
        <v>0</v>
      </c>
      <c r="E29" s="15">
        <f t="shared" si="1"/>
        <v>0</v>
      </c>
    </row>
    <row r="30" spans="1:5" ht="19.5" customHeight="1">
      <c r="A30" s="30">
        <v>25</v>
      </c>
      <c r="B30" s="31" t="s">
        <v>57</v>
      </c>
      <c r="C30" s="75">
        <v>2</v>
      </c>
      <c r="D30" s="13">
        <v>0</v>
      </c>
      <c r="E30" s="15">
        <f t="shared" si="1"/>
        <v>0</v>
      </c>
    </row>
    <row r="31" spans="1:5" ht="19.5" customHeight="1">
      <c r="A31" s="30">
        <v>26</v>
      </c>
      <c r="B31" s="31" t="s">
        <v>58</v>
      </c>
      <c r="C31" s="75">
        <v>10</v>
      </c>
      <c r="D31" s="13">
        <v>0</v>
      </c>
      <c r="E31" s="15">
        <f t="shared" si="1"/>
        <v>0</v>
      </c>
    </row>
    <row r="32" spans="1:5" ht="19.5" customHeight="1">
      <c r="A32" s="30">
        <v>27</v>
      </c>
      <c r="B32" s="31" t="s">
        <v>59</v>
      </c>
      <c r="C32" s="75">
        <v>1</v>
      </c>
      <c r="D32" s="13">
        <v>0</v>
      </c>
      <c r="E32" s="15">
        <f t="shared" si="1"/>
        <v>0</v>
      </c>
    </row>
    <row r="33" spans="1:5" ht="18.75" customHeight="1">
      <c r="A33" s="30">
        <v>28</v>
      </c>
      <c r="B33" s="31" t="s">
        <v>60</v>
      </c>
      <c r="C33" s="75">
        <v>6</v>
      </c>
      <c r="D33" s="13">
        <v>0</v>
      </c>
      <c r="E33" s="15">
        <f t="shared" si="1"/>
        <v>0</v>
      </c>
    </row>
    <row r="34" spans="1:5" ht="19.5" customHeight="1">
      <c r="A34" s="44">
        <v>29</v>
      </c>
      <c r="B34" s="31" t="s">
        <v>61</v>
      </c>
      <c r="C34" s="75">
        <v>2</v>
      </c>
      <c r="D34" s="13">
        <v>0</v>
      </c>
      <c r="E34" s="15">
        <f t="shared" si="1"/>
        <v>0</v>
      </c>
    </row>
    <row r="35" spans="1:5" ht="19.5" customHeight="1">
      <c r="A35" s="44">
        <v>30</v>
      </c>
      <c r="B35" s="31" t="s">
        <v>62</v>
      </c>
      <c r="C35" s="75">
        <v>2</v>
      </c>
      <c r="D35" s="13">
        <v>0</v>
      </c>
      <c r="E35" s="15">
        <f t="shared" si="1"/>
        <v>0</v>
      </c>
    </row>
    <row r="36" spans="1:5" ht="19.5" customHeight="1">
      <c r="A36" s="44">
        <v>31</v>
      </c>
      <c r="B36" s="31" t="s">
        <v>63</v>
      </c>
      <c r="C36" s="75">
        <v>820</v>
      </c>
      <c r="D36" s="13">
        <v>0</v>
      </c>
      <c r="E36" s="15">
        <f t="shared" si="1"/>
        <v>0</v>
      </c>
    </row>
    <row r="37" spans="1:5" ht="19.5" customHeight="1">
      <c r="A37" s="62">
        <v>32</v>
      </c>
      <c r="B37" s="66" t="s">
        <v>64</v>
      </c>
      <c r="C37" s="73">
        <v>150</v>
      </c>
      <c r="D37" s="13">
        <v>0</v>
      </c>
      <c r="E37" s="15">
        <f t="shared" si="1"/>
        <v>0</v>
      </c>
    </row>
    <row r="38" spans="1:5" ht="19.5" customHeight="1">
      <c r="A38" s="44">
        <v>33</v>
      </c>
      <c r="B38" s="31" t="s">
        <v>65</v>
      </c>
      <c r="C38" s="76">
        <v>225</v>
      </c>
      <c r="D38" s="13">
        <v>0</v>
      </c>
      <c r="E38" s="15">
        <f t="shared" si="1"/>
        <v>0</v>
      </c>
    </row>
    <row r="39" spans="1:5" ht="19.5" customHeight="1">
      <c r="A39" s="45"/>
      <c r="B39" s="38" t="s">
        <v>78</v>
      </c>
      <c r="C39" s="77"/>
      <c r="D39" s="24"/>
      <c r="E39" s="27">
        <f>SUM(E20:E38)</f>
        <v>0</v>
      </c>
    </row>
    <row r="40" spans="1:5" ht="19.5" customHeight="1">
      <c r="A40" s="46"/>
      <c r="B40" s="47" t="s">
        <v>77</v>
      </c>
      <c r="C40" s="78"/>
      <c r="D40" s="25"/>
      <c r="E40" s="26"/>
    </row>
    <row r="41" spans="1:5" ht="19.5" customHeight="1">
      <c r="A41" s="48">
        <v>34</v>
      </c>
      <c r="B41" s="49" t="s">
        <v>67</v>
      </c>
      <c r="C41" s="75">
        <v>2</v>
      </c>
      <c r="D41" s="13">
        <v>0</v>
      </c>
      <c r="E41" s="15">
        <f t="shared" ref="E41:E47" si="2">C41*D41</f>
        <v>0</v>
      </c>
    </row>
    <row r="42" spans="1:5" ht="19.5" customHeight="1">
      <c r="A42" s="50">
        <v>35</v>
      </c>
      <c r="B42" s="31" t="s">
        <v>66</v>
      </c>
      <c r="C42" s="79">
        <v>3</v>
      </c>
      <c r="D42" s="9">
        <v>0</v>
      </c>
      <c r="E42" s="10">
        <f t="shared" si="2"/>
        <v>0</v>
      </c>
    </row>
    <row r="43" spans="1:5" ht="18.75" customHeight="1">
      <c r="A43" s="48">
        <v>36</v>
      </c>
      <c r="B43" s="51" t="s">
        <v>69</v>
      </c>
      <c r="C43" s="80">
        <v>1</v>
      </c>
      <c r="D43" s="64">
        <v>0</v>
      </c>
      <c r="E43" s="65">
        <f t="shared" si="2"/>
        <v>0</v>
      </c>
    </row>
    <row r="44" spans="1:5" ht="20.100000000000001" customHeight="1">
      <c r="A44" s="29">
        <v>37</v>
      </c>
      <c r="B44" s="31" t="s">
        <v>68</v>
      </c>
      <c r="C44" s="74">
        <v>4</v>
      </c>
      <c r="D44" s="13">
        <v>0</v>
      </c>
      <c r="E44" s="15">
        <f t="shared" si="2"/>
        <v>0</v>
      </c>
    </row>
    <row r="45" spans="1:5" ht="20.100000000000001" customHeight="1">
      <c r="A45" s="29">
        <v>38</v>
      </c>
      <c r="B45" s="31" t="s">
        <v>29</v>
      </c>
      <c r="C45" s="70">
        <v>10</v>
      </c>
      <c r="D45" s="13">
        <v>0</v>
      </c>
      <c r="E45" s="15">
        <f t="shared" si="2"/>
        <v>0</v>
      </c>
    </row>
    <row r="46" spans="1:5" ht="20.100000000000001" customHeight="1">
      <c r="A46" s="29">
        <v>39</v>
      </c>
      <c r="B46" s="31" t="s">
        <v>23</v>
      </c>
      <c r="C46" s="70">
        <v>25</v>
      </c>
      <c r="D46" s="13">
        <v>0</v>
      </c>
      <c r="E46" s="15">
        <f t="shared" si="2"/>
        <v>0</v>
      </c>
    </row>
    <row r="47" spans="1:5" ht="18" customHeight="1">
      <c r="A47" s="30">
        <v>40</v>
      </c>
      <c r="B47" s="31" t="s">
        <v>70</v>
      </c>
      <c r="C47" s="70">
        <v>100</v>
      </c>
      <c r="D47" s="13">
        <v>0</v>
      </c>
      <c r="E47" s="15">
        <f t="shared" si="2"/>
        <v>0</v>
      </c>
    </row>
    <row r="48" spans="1:5" ht="19.5" customHeight="1">
      <c r="A48" s="67"/>
      <c r="B48" s="38" t="s">
        <v>76</v>
      </c>
      <c r="C48" s="70"/>
      <c r="D48" s="13"/>
      <c r="E48" s="14">
        <f>SUM(E41:E47)</f>
        <v>0</v>
      </c>
    </row>
    <row r="49" spans="1:5" ht="19.5" customHeight="1">
      <c r="A49" s="35"/>
      <c r="B49" s="59" t="s">
        <v>82</v>
      </c>
      <c r="C49" s="70"/>
      <c r="D49" s="13"/>
      <c r="E49" s="14"/>
    </row>
    <row r="50" spans="1:5" ht="19.5" customHeight="1">
      <c r="A50" s="35"/>
      <c r="B50" s="58" t="s">
        <v>83</v>
      </c>
      <c r="C50" s="70"/>
      <c r="D50" s="13"/>
      <c r="E50" s="14"/>
    </row>
    <row r="51" spans="1:5" ht="19.5" customHeight="1">
      <c r="A51" s="30">
        <v>41</v>
      </c>
      <c r="B51" s="52" t="s">
        <v>31</v>
      </c>
      <c r="C51" s="70">
        <v>270</v>
      </c>
      <c r="D51" s="13">
        <v>0</v>
      </c>
      <c r="E51" s="15">
        <f t="shared" ref="E51:E71" si="3">C51*D51</f>
        <v>0</v>
      </c>
    </row>
    <row r="52" spans="1:5" ht="19.5" customHeight="1">
      <c r="A52" s="29">
        <v>42</v>
      </c>
      <c r="B52" s="32" t="s">
        <v>33</v>
      </c>
      <c r="C52" s="70">
        <v>10</v>
      </c>
      <c r="D52" s="13">
        <v>0</v>
      </c>
      <c r="E52" s="15">
        <f t="shared" si="3"/>
        <v>0</v>
      </c>
    </row>
    <row r="53" spans="1:5" ht="19.5" customHeight="1">
      <c r="A53" s="29">
        <v>43</v>
      </c>
      <c r="B53" s="31" t="s">
        <v>44</v>
      </c>
      <c r="C53" s="70">
        <v>50</v>
      </c>
      <c r="D53" s="13">
        <v>0</v>
      </c>
      <c r="E53" s="15">
        <f t="shared" si="3"/>
        <v>0</v>
      </c>
    </row>
    <row r="54" spans="1:5" ht="19.5" customHeight="1">
      <c r="A54" s="30">
        <v>44</v>
      </c>
      <c r="B54" s="31" t="s">
        <v>34</v>
      </c>
      <c r="C54" s="70">
        <v>2</v>
      </c>
      <c r="D54" s="13">
        <v>0</v>
      </c>
      <c r="E54" s="15">
        <f t="shared" si="3"/>
        <v>0</v>
      </c>
    </row>
    <row r="55" spans="1:5" ht="19.5" customHeight="1">
      <c r="A55" s="30">
        <v>45</v>
      </c>
      <c r="B55" s="31" t="s">
        <v>36</v>
      </c>
      <c r="C55" s="70">
        <v>4</v>
      </c>
      <c r="D55" s="13">
        <v>0</v>
      </c>
      <c r="E55" s="15">
        <f t="shared" si="3"/>
        <v>0</v>
      </c>
    </row>
    <row r="56" spans="1:5" ht="19.5" customHeight="1">
      <c r="A56" s="30">
        <v>46</v>
      </c>
      <c r="B56" s="36" t="s">
        <v>14</v>
      </c>
      <c r="C56" s="70">
        <v>80</v>
      </c>
      <c r="D56" s="13">
        <v>0</v>
      </c>
      <c r="E56" s="15">
        <f t="shared" si="3"/>
        <v>0</v>
      </c>
    </row>
    <row r="57" spans="1:5" ht="19.5" customHeight="1">
      <c r="A57" s="30">
        <v>47</v>
      </c>
      <c r="B57" s="31" t="s">
        <v>38</v>
      </c>
      <c r="C57" s="70">
        <v>1</v>
      </c>
      <c r="D57" s="13">
        <v>0</v>
      </c>
      <c r="E57" s="15">
        <f t="shared" si="3"/>
        <v>0</v>
      </c>
    </row>
    <row r="58" spans="1:5" ht="19.5" customHeight="1">
      <c r="A58" s="30">
        <v>48</v>
      </c>
      <c r="B58" s="31" t="s">
        <v>42</v>
      </c>
      <c r="C58" s="70">
        <v>50</v>
      </c>
      <c r="D58" s="13">
        <v>0</v>
      </c>
      <c r="E58" s="15">
        <f t="shared" si="3"/>
        <v>0</v>
      </c>
    </row>
    <row r="59" spans="1:5" ht="19.5" customHeight="1">
      <c r="A59" s="30">
        <v>49</v>
      </c>
      <c r="B59" s="31" t="s">
        <v>44</v>
      </c>
      <c r="C59" s="70">
        <v>100</v>
      </c>
      <c r="D59" s="13">
        <v>0</v>
      </c>
      <c r="E59" s="15">
        <f t="shared" si="3"/>
        <v>0</v>
      </c>
    </row>
    <row r="60" spans="1:5" ht="19.5" customHeight="1">
      <c r="A60" s="39">
        <v>50</v>
      </c>
      <c r="B60" s="36" t="s">
        <v>45</v>
      </c>
      <c r="C60" s="70">
        <v>2</v>
      </c>
      <c r="D60" s="13">
        <v>0</v>
      </c>
      <c r="E60" s="15">
        <f t="shared" si="3"/>
        <v>0</v>
      </c>
    </row>
    <row r="61" spans="1:5" ht="19.5" customHeight="1">
      <c r="A61" s="40">
        <v>51</v>
      </c>
      <c r="B61" s="41" t="s">
        <v>46</v>
      </c>
      <c r="C61" s="81">
        <v>6</v>
      </c>
      <c r="D61" s="13">
        <v>0</v>
      </c>
      <c r="E61" s="15">
        <f t="shared" si="3"/>
        <v>0</v>
      </c>
    </row>
    <row r="62" spans="1:5" ht="19.5" customHeight="1">
      <c r="A62" s="30">
        <v>52</v>
      </c>
      <c r="B62" s="32" t="s">
        <v>47</v>
      </c>
      <c r="C62" s="70">
        <v>35</v>
      </c>
      <c r="D62" s="13">
        <v>0</v>
      </c>
      <c r="E62" s="15">
        <f t="shared" si="3"/>
        <v>0</v>
      </c>
    </row>
    <row r="63" spans="1:5" ht="19.5" customHeight="1">
      <c r="A63" s="60">
        <v>53</v>
      </c>
      <c r="B63" s="32" t="s">
        <v>14</v>
      </c>
      <c r="C63" s="70">
        <v>400</v>
      </c>
      <c r="D63" s="13">
        <v>0</v>
      </c>
      <c r="E63" s="15">
        <f t="shared" si="3"/>
        <v>0</v>
      </c>
    </row>
    <row r="64" spans="1:5" ht="19.5" customHeight="1">
      <c r="A64" s="29">
        <v>54</v>
      </c>
      <c r="B64" s="31" t="s">
        <v>42</v>
      </c>
      <c r="C64" s="70">
        <v>130</v>
      </c>
      <c r="D64" s="13">
        <v>0</v>
      </c>
      <c r="E64" s="15">
        <f t="shared" si="3"/>
        <v>0</v>
      </c>
    </row>
    <row r="65" spans="1:6" ht="19.5" customHeight="1">
      <c r="A65" s="29">
        <v>55</v>
      </c>
      <c r="B65" s="31" t="s">
        <v>48</v>
      </c>
      <c r="C65" s="70">
        <v>150</v>
      </c>
      <c r="D65" s="13">
        <v>0</v>
      </c>
      <c r="E65" s="15">
        <f t="shared" si="3"/>
        <v>0</v>
      </c>
    </row>
    <row r="66" spans="1:6" ht="19.5" customHeight="1">
      <c r="A66" s="30">
        <v>56</v>
      </c>
      <c r="B66" s="31" t="s">
        <v>72</v>
      </c>
      <c r="C66" s="70">
        <v>150</v>
      </c>
      <c r="D66" s="13">
        <v>0</v>
      </c>
      <c r="E66" s="15">
        <f t="shared" si="3"/>
        <v>0</v>
      </c>
    </row>
    <row r="67" spans="1:6" ht="19.5" customHeight="1">
      <c r="A67" s="60">
        <v>57</v>
      </c>
      <c r="B67" s="32" t="s">
        <v>49</v>
      </c>
      <c r="C67" s="75">
        <v>2</v>
      </c>
      <c r="D67" s="13">
        <v>0</v>
      </c>
      <c r="E67" s="15">
        <f t="shared" si="3"/>
        <v>0</v>
      </c>
    </row>
    <row r="68" spans="1:6" ht="19.5" customHeight="1">
      <c r="A68" s="29">
        <v>58</v>
      </c>
      <c r="B68" s="63" t="s">
        <v>50</v>
      </c>
      <c r="C68" s="70">
        <v>6</v>
      </c>
      <c r="D68" s="13">
        <v>0</v>
      </c>
      <c r="E68" s="15">
        <f t="shared" si="3"/>
        <v>0</v>
      </c>
    </row>
    <row r="69" spans="1:6" ht="19.5" customHeight="1">
      <c r="A69" s="29">
        <v>59</v>
      </c>
      <c r="B69" s="42" t="s">
        <v>51</v>
      </c>
      <c r="C69" s="70">
        <v>8</v>
      </c>
      <c r="D69" s="13">
        <v>0</v>
      </c>
      <c r="E69" s="15">
        <f t="shared" si="3"/>
        <v>0</v>
      </c>
    </row>
    <row r="70" spans="1:6" ht="19.5" customHeight="1">
      <c r="A70" s="29">
        <v>60</v>
      </c>
      <c r="B70" s="32" t="s">
        <v>52</v>
      </c>
      <c r="C70" s="70">
        <v>8</v>
      </c>
      <c r="D70" s="13">
        <v>0</v>
      </c>
      <c r="E70" s="15">
        <f t="shared" si="3"/>
        <v>0</v>
      </c>
    </row>
    <row r="71" spans="1:6" ht="19.5" customHeight="1">
      <c r="A71" s="29">
        <v>61</v>
      </c>
      <c r="B71" s="31" t="s">
        <v>15</v>
      </c>
      <c r="C71" s="82">
        <v>1</v>
      </c>
      <c r="D71" s="13">
        <v>0</v>
      </c>
      <c r="E71" s="15">
        <f t="shared" si="3"/>
        <v>0</v>
      </c>
    </row>
    <row r="72" spans="1:6" ht="19.5" customHeight="1">
      <c r="A72" s="60"/>
      <c r="B72" s="56" t="s">
        <v>80</v>
      </c>
      <c r="C72" s="83"/>
      <c r="D72" s="54"/>
      <c r="E72" s="55">
        <f>SUM(E51:E71)</f>
        <v>0</v>
      </c>
    </row>
    <row r="73" spans="1:6" ht="19.5" customHeight="1">
      <c r="A73" s="5"/>
      <c r="B73" s="5"/>
      <c r="C73" s="94" t="s">
        <v>24</v>
      </c>
      <c r="D73" s="94"/>
      <c r="E73" s="14">
        <f>SUM(E18+E39+E48+E72)</f>
        <v>0</v>
      </c>
    </row>
    <row r="74" spans="1:6" ht="19.5" customHeight="1">
      <c r="A74" s="5"/>
      <c r="B74" s="5"/>
      <c r="C74" s="95" t="s">
        <v>71</v>
      </c>
      <c r="D74" s="95"/>
      <c r="E74" s="16">
        <f>E73*0.2</f>
        <v>0</v>
      </c>
    </row>
    <row r="75" spans="1:6" ht="18.75" customHeight="1">
      <c r="A75" s="5"/>
      <c r="B75" s="5"/>
      <c r="C75" s="95" t="s">
        <v>25</v>
      </c>
      <c r="D75" s="95"/>
      <c r="E75" s="17">
        <f>SUM(E73:E74)</f>
        <v>0</v>
      </c>
    </row>
    <row r="76" spans="1:6" ht="38.25" hidden="1" customHeight="1">
      <c r="A76" s="5"/>
      <c r="B76" s="5"/>
      <c r="C76" s="20"/>
      <c r="D76" s="20"/>
      <c r="E76" s="21"/>
    </row>
    <row r="77" spans="1:6" ht="38.85" customHeight="1">
      <c r="A77" s="5"/>
      <c r="B77" s="5"/>
      <c r="C77" s="20"/>
      <c r="D77" s="20"/>
      <c r="E77" s="21"/>
    </row>
    <row r="78" spans="1:6" ht="42.6" customHeight="1">
      <c r="A78" s="53" t="s">
        <v>26</v>
      </c>
      <c r="B78" s="53"/>
      <c r="C78" s="84"/>
      <c r="D78" s="53"/>
      <c r="E78" s="53"/>
      <c r="F78" s="53"/>
    </row>
    <row r="79" spans="1:6" ht="29.85" customHeight="1">
      <c r="A79" s="93"/>
      <c r="B79" s="93"/>
      <c r="C79" s="93"/>
      <c r="D79" s="93"/>
      <c r="E79" s="93"/>
    </row>
    <row r="80" spans="1:6" ht="42.6" customHeight="1">
      <c r="A80" s="6" t="s">
        <v>27</v>
      </c>
      <c r="B80" s="6"/>
      <c r="C80" s="84"/>
      <c r="D80" s="18"/>
      <c r="E80" s="18"/>
    </row>
    <row r="81" spans="1:5" ht="29.85" customHeight="1">
      <c r="A81" s="93"/>
      <c r="B81" s="93"/>
      <c r="C81" s="93"/>
      <c r="D81" s="93"/>
      <c r="E81" s="93"/>
    </row>
    <row r="82" spans="1:5" ht="42.6" customHeight="1">
      <c r="A82" s="6" t="s">
        <v>28</v>
      </c>
      <c r="B82" s="6"/>
      <c r="C82" s="84"/>
      <c r="D82" s="18"/>
      <c r="E82" s="18"/>
    </row>
    <row r="83" spans="1:5" ht="29.85" customHeight="1">
      <c r="A83" s="93"/>
      <c r="B83" s="93"/>
      <c r="C83" s="93"/>
      <c r="D83" s="93"/>
      <c r="E83" s="93"/>
    </row>
    <row r="84" spans="1:5" ht="135" customHeight="1"/>
    <row r="85" spans="1:5" ht="135" customHeight="1"/>
    <row r="86" spans="1:5" ht="135" customHeight="1"/>
    <row r="87" spans="1:5" ht="135" customHeight="1"/>
    <row r="88" spans="1:5" ht="135" customHeight="1"/>
    <row r="89" spans="1:5" ht="135" customHeight="1"/>
    <row r="90" spans="1:5" ht="135" customHeight="1"/>
    <row r="91" spans="1:5" ht="135" customHeight="1"/>
    <row r="92" spans="1:5" ht="135" customHeight="1"/>
    <row r="93" spans="1:5" ht="135" customHeight="1"/>
    <row r="94" spans="1:5" ht="135" customHeight="1"/>
    <row r="95" spans="1:5" ht="135" customHeight="1"/>
    <row r="96" spans="1:5" ht="135" customHeight="1"/>
    <row r="97" ht="135" customHeight="1"/>
    <row r="98" ht="135" customHeight="1"/>
    <row r="99" ht="135" customHeight="1"/>
    <row r="100" ht="135" customHeight="1"/>
    <row r="101" ht="135" customHeight="1"/>
    <row r="102" ht="135" customHeight="1"/>
    <row r="103" ht="135" customHeight="1"/>
    <row r="104" ht="135" customHeight="1"/>
    <row r="105" ht="135" customHeight="1"/>
    <row r="106" ht="135" customHeight="1"/>
    <row r="107" ht="135" customHeight="1"/>
    <row r="108" ht="135" customHeight="1"/>
    <row r="109" ht="135" customHeight="1"/>
    <row r="110" ht="135" customHeight="1"/>
    <row r="111" ht="135" customHeight="1"/>
    <row r="112" ht="135" customHeight="1"/>
    <row r="113" ht="135" customHeight="1"/>
    <row r="114" ht="135" customHeight="1"/>
    <row r="115" ht="135" customHeight="1"/>
    <row r="116" ht="135" customHeight="1"/>
    <row r="117" ht="135" customHeight="1"/>
    <row r="118" ht="135" customHeight="1"/>
    <row r="119" ht="135" customHeight="1"/>
    <row r="120" ht="135" customHeight="1"/>
    <row r="121" ht="135" customHeight="1"/>
    <row r="122" ht="135" customHeight="1"/>
    <row r="123" ht="135" customHeight="1"/>
    <row r="124" ht="135" customHeight="1"/>
    <row r="125" ht="135" customHeight="1"/>
    <row r="126" ht="135" customHeight="1"/>
    <row r="127" ht="135" customHeight="1"/>
    <row r="128" ht="135" customHeight="1"/>
    <row r="129" ht="135" customHeight="1"/>
    <row r="130" ht="135" customHeight="1"/>
    <row r="131" ht="135" customHeight="1"/>
    <row r="132" ht="135" customHeight="1"/>
    <row r="133" ht="135" customHeight="1"/>
    <row r="134" ht="135" customHeight="1"/>
  </sheetData>
  <mergeCells count="6">
    <mergeCell ref="A83:E83"/>
    <mergeCell ref="C73:D73"/>
    <mergeCell ref="C74:D74"/>
    <mergeCell ref="C75:D75"/>
    <mergeCell ref="A79:E79"/>
    <mergeCell ref="A81:E81"/>
  </mergeCells>
  <printOptions horizontalCentered="1"/>
  <pageMargins left="0.19685039370078741" right="0.19685039370078741" top="0.59055118110236227" bottom="0.82677165354330717" header="0.51181102362204722" footer="0.59055118110236227"/>
  <pageSetup paperSize="9" scale="65" firstPageNumber="0" fitToHeight="8" orientation="portrait" r:id="rId1"/>
  <headerFooter alignWithMargins="0">
    <oddFooter>&amp;R&amp;9&amp;P/&amp;N</oddFooter>
  </headerFooter>
  <rowBreaks count="6" manualBreakCount="6">
    <brk id="11" max="16383" man="1"/>
    <brk id="21" max="16383" man="1"/>
    <brk id="33" max="16383" man="1"/>
    <brk id="43" max="16383" man="1"/>
    <brk id="55" max="16383" man="1"/>
    <brk id="6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/>
  </sheetViews>
  <sheetFormatPr baseColWidth="10" defaultColWidth="11.5703125" defaultRowHeight="12.75"/>
  <sheetData/>
  <sheetProtection selectLockedCells="1" selectUnlockedCells="1"/>
  <printOptions horizontalCentered="1"/>
  <pageMargins left="0.39374999999999999" right="0.39374999999999999" top="0.78749999999999998" bottom="0.81388888888888888" header="0.51180555555555551" footer="0.59027777777777779"/>
  <pageSetup paperSize="9" firstPageNumber="0" fitToHeight="8" orientation="portrait" horizontalDpi="300" verticalDpi="300"/>
  <headerFooter alignWithMargins="0">
    <oddFooter>&amp;R&amp;9&amp;P/&amp;N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/>
  </sheetViews>
  <sheetFormatPr baseColWidth="10" defaultColWidth="11.5703125" defaultRowHeight="12.75"/>
  <sheetData/>
  <sheetProtection selectLockedCells="1" selectUnlockedCells="1"/>
  <printOptions horizontalCentered="1"/>
  <pageMargins left="0.39374999999999999" right="0.39374999999999999" top="0.78749999999999998" bottom="0.81388888888888888" header="0.51180555555555551" footer="0.59027777777777779"/>
  <pageSetup paperSize="9" firstPageNumber="0" fitToHeight="8" orientation="portrait" horizontalDpi="300" verticalDpi="300"/>
  <headerFooter alignWithMargins="0"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Page_garde</vt:lpstr>
      <vt:lpstr>Prix</vt:lpstr>
      <vt:lpstr>Feuille4</vt:lpstr>
      <vt:lpstr>Feuille5</vt:lpstr>
      <vt:lpstr>Prix!Impression_des_titres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 LANE</dc:creator>
  <cp:lastModifiedBy>moi</cp:lastModifiedBy>
  <cp:lastPrinted>2018-02-15T20:42:49Z</cp:lastPrinted>
  <dcterms:created xsi:type="dcterms:W3CDTF">2017-03-04T20:53:24Z</dcterms:created>
  <dcterms:modified xsi:type="dcterms:W3CDTF">2018-02-19T11:37:24Z</dcterms:modified>
</cp:coreProperties>
</file>