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583"/>
  </bookViews>
  <sheets>
    <sheet name="Page_garde" sheetId="1" r:id="rId1"/>
    <sheet name="Prix" sheetId="2" r:id="rId2"/>
    <sheet name="Feuille4" sheetId="3" r:id="rId3"/>
    <sheet name="Feuille5" sheetId="4" r:id="rId4"/>
  </sheets>
  <definedNames>
    <definedName name="_xlnm.Print_Titles" localSheetId="1">Prix!$1:$1</definedName>
  </definedNames>
  <calcPr calcId="171027" fullCalcOnLoad="1"/>
</workbook>
</file>

<file path=xl/calcChain.xml><?xml version="1.0" encoding="utf-8"?>
<calcChain xmlns="http://schemas.openxmlformats.org/spreadsheetml/2006/main">
  <c r="E193" i="2"/>
  <c r="E190"/>
  <c r="E187"/>
  <c r="E184"/>
  <c r="E181"/>
  <c r="E178"/>
  <c r="E175"/>
  <c r="E172"/>
  <c r="E169"/>
  <c r="E166"/>
  <c r="E163"/>
  <c r="E160"/>
  <c r="E157"/>
  <c r="E154"/>
  <c r="E151"/>
  <c r="E148"/>
  <c r="E145"/>
  <c r="E142"/>
  <c r="E139"/>
  <c r="E136"/>
  <c r="E133"/>
  <c r="E115"/>
  <c r="E127"/>
  <c r="E112"/>
  <c r="E109"/>
  <c r="E104"/>
  <c r="E101"/>
  <c r="E98"/>
  <c r="E95"/>
  <c r="E92"/>
  <c r="E89"/>
  <c r="E86"/>
  <c r="E83"/>
  <c r="E80"/>
  <c r="E77"/>
  <c r="E74"/>
  <c r="E18"/>
  <c r="E6"/>
  <c r="E68"/>
  <c r="E9"/>
  <c r="E12"/>
  <c r="E15"/>
  <c r="E21"/>
  <c r="E24"/>
  <c r="E27"/>
  <c r="E30"/>
  <c r="E33"/>
  <c r="E36"/>
  <c r="E39"/>
  <c r="E42"/>
  <c r="E45"/>
  <c r="E50"/>
  <c r="E53"/>
  <c r="E56"/>
  <c r="E59"/>
  <c r="E62"/>
  <c r="E65"/>
  <c r="E71"/>
  <c r="E118"/>
  <c r="E121"/>
  <c r="E124"/>
  <c r="E194"/>
  <c r="E128"/>
  <c r="E105"/>
  <c r="E46"/>
  <c r="E195"/>
  <c r="E196"/>
  <c r="E197"/>
</calcChain>
</file>

<file path=xl/sharedStrings.xml><?xml version="1.0" encoding="utf-8"?>
<sst xmlns="http://schemas.openxmlformats.org/spreadsheetml/2006/main" count="218" uniqueCount="142">
  <si>
    <t>MARCHE PUBLIC DE TRAVAUX</t>
  </si>
  <si>
    <t>Maître de l'ouvrage</t>
  </si>
  <si>
    <t>Objet du marché</t>
  </si>
  <si>
    <t>Tous les montants figurants dans le présent document sont exprimés en €uros.</t>
  </si>
  <si>
    <t>Travaux compris dans le marché:</t>
  </si>
  <si>
    <t>Signalisation de chantier</t>
  </si>
  <si>
    <t>Travaux non compris dans le marché:</t>
  </si>
  <si>
    <t>Signalisation de déviation</t>
  </si>
  <si>
    <t>Les travaux seront conformes au CCTG et aux normes en vigueur.</t>
  </si>
  <si>
    <t>N° prix</t>
  </si>
  <si>
    <t>Désignation et prix unitaire en toutes lettres (HT)</t>
  </si>
  <si>
    <t>Quantité</t>
  </si>
  <si>
    <t>Prix unitaire
(HT)</t>
  </si>
  <si>
    <t>Total (HT)</t>
  </si>
  <si>
    <t>Le mètre</t>
  </si>
  <si>
    <t>Ce prix rémunère la fourniture et la pose de tuyau PVC de type CR8 et de diamètre 200 mm intérieur. Il comprend également quelque soit la profondeur, la tranchée, le lit de pose et le calage des tuyau en matériaux 2/4 ou 4/6 jusqu'à 10 cm au dessus de la génératrice supérieure.</t>
  </si>
  <si>
    <t>L'unité</t>
  </si>
  <si>
    <t>FOURNITURE, TRANSPORT ET MISE EN OEUVRE GNT A  0/20</t>
  </si>
  <si>
    <t>Ce prix rémunère la fourniture, le transport et la mise en oeuvre de GNT de type A 0/20 en remblaiement de tranchée d'assainissement, y compris le compactage par couche d'épaisseur de 25 cm. Y compris toutes sujétions d'exécution.</t>
  </si>
  <si>
    <t>La tonne</t>
  </si>
  <si>
    <t>PLAN DE RECOLEMENT</t>
  </si>
  <si>
    <t>RABOTAGE DE CHAUSSEE</t>
  </si>
  <si>
    <t>Ce prix rémunère le rabotage de chaussée sur une épaisseur de 6 cm. L'évacuation par tapis sur camion ou par aspiration, ainsi que l'enlèvement des enrobés existants au droit des regards. Il comprend également le nettoyage de chaussée par balayage-aspiration. Y compris toutes sujétions d'exécution.</t>
  </si>
  <si>
    <t>Le mètre carré</t>
  </si>
  <si>
    <t xml:space="preserve"> </t>
  </si>
  <si>
    <t>TERRASSEMENT AVEC EVACUATION DES DEBLAIS</t>
  </si>
  <si>
    <t>Le mètre cube</t>
  </si>
  <si>
    <t>FOURNITURE, TRANSPORT ET MISE EN OEUVRE GNT B 0/31,5</t>
  </si>
  <si>
    <t>FOURNITURE, TRANSPORT ET MISE EN OEUVRE GNT B 0/20</t>
  </si>
  <si>
    <t>DEPOSE DE BORDURES</t>
  </si>
  <si>
    <t>Ce prix rémunère la dépose de bordures et du lit de pose. Il comprend également le découpage de la chaussée et du trottoir si nécessaire, ainsi que l'évacuation dans un rayon de 5 km. Y compris toutes sujétions d'exécution.</t>
  </si>
  <si>
    <t>Ce prix rémunère la démolition de trottoirs existants. Il comprend également le découpage de la chaussée et du trottoir si nécessaire, ainsi que l'évacuation des matériaux de toutes natures dans un rayon de 5 km. Y compris toutes sujétions d'exécution.</t>
  </si>
  <si>
    <t>DEPOSE DE CANALISATIONS EXISTANTES</t>
  </si>
  <si>
    <t>Ce prix rémunère la dépose de canalisation existante. Il comprend également le découpage de la chaussée et du trottoir si nécessaire, ainsi que l'évacuation dans un dépôt agréé. Y compris toutes sujétions d'exécution.</t>
  </si>
  <si>
    <t>FOURNITURE ET POSE CANIVEAU GRILLE FONTE</t>
  </si>
  <si>
    <t>MARQUAGE PASSAGE POUR PIETONS</t>
  </si>
  <si>
    <t>Ce prix rémunère, au mètre carré de résine mise en oeuvre, la réalisation d'un marquage d'un passage pour piétons. Le passage sera composé de bandes de 3 mètres de longueur et de 0,50 mètre de largeur espacées de 0,50 mètre. Ce prix comprend également la fourniture et le transport de toutes fournitures nécessaires à la réalisation du passage pour piétons. Y compris toutes sujétions d'exécution.</t>
  </si>
  <si>
    <t>MONTANT TOTAL H.T.</t>
  </si>
  <si>
    <t>MONTANT TOTAL T.T.C.</t>
  </si>
  <si>
    <t>Montant total h.t. (en lettres) :</t>
  </si>
  <si>
    <t>Montant T.V.A. (en lettres) :</t>
  </si>
  <si>
    <t>Montant total t.t.c. (en lettres) :</t>
  </si>
  <si>
    <t>Ce prix rémunère la fourniture et la pose de tuyau PVC double parois, annelé à l'extérieur, lisse à l'intérieur, type CR8 et de diamètre 300 mm intérieur. Il comprend également quelque soit la profondeur, la tranchée, le lit de pose et le calage des tuyaux en matériaux 2/4 ou 4/6 jusqu'à 10 cm au dessus de la génératrice supérieure.</t>
  </si>
  <si>
    <t>Ce prix rémunère, au mètre carré de résine mise en oeuvre, la réalisation de marquage de bande de STOP et passage piétons de 0,50 mètre de largeur, ainsi que la réalisation de la ligne de rappel d'axe de 0,10 mètre de largeur. Ce prix comprend également la fourniture et le transport de toutes fournitures nécessaires à la réalisation du pré-marquage et du marquage. Y compris toutes sujétions d'exécution.</t>
  </si>
  <si>
    <t xml:space="preserve">MARQUAGE DE STOP </t>
  </si>
  <si>
    <t xml:space="preserve">Le mètre </t>
  </si>
  <si>
    <t>RUBRIQUE 1 RESEAUX EP</t>
  </si>
  <si>
    <t>SCIAGE DE CHAUSSEE</t>
  </si>
  <si>
    <t>Ce prix rémunère le sciage de chaussée en enrobés à la scie ou au compresseur, quelque soit son épaisseur, y compris toutes sujétions d'exécution.</t>
  </si>
  <si>
    <t>FOURNITURE ET POSE DE TUYAU Ø 300 PVC</t>
  </si>
  <si>
    <t xml:space="preserve">FOURNITURE ET POSE DE TUYAU Ø 100 PVC </t>
  </si>
  <si>
    <t>Ce prix rémunère la fourniture et la pose de tuyau PVC de type CR8 et de diamètre 100 mm intérieur. Il comprend également quelque soit la profondeur, la tranchée, le lit de pose et le calage des tuyau en matériaux 2/4 ou 4/6 jusqu'à 10 cm au dessus de la génératrice supérieure.</t>
  </si>
  <si>
    <t>BETON POUR PROTECTION DE CANALISATION</t>
  </si>
  <si>
    <t>Ce prix rémunère la fourniture, le transport et la mise en œuvre de béton dosé à 200 kg/m3 pour la protection de canalisations. Y compris toutes sujétions d'exécution.</t>
  </si>
  <si>
    <t>Ce prix rémunère la fourniture et la pose d'un regard de façade à passage directe (EU ou EP) en PVC CR8 de diamètre 315 mm, d'une profondeur pouvant varier entre 0,50 m et 2,50 m. Il comprend également la fourniture et la pose d'un tampon fonte circulaire (EU) ou carré (EP) et de son cadre en fonte (conformément à la norme EN 124, type B125 sous trottoir et type C250 ou D400 sous chaussée). Y compris le raccordement à la canalisation principale par piquage ou culotte de branchement, toutes sujétions de terrassement, de remblaiement et d'exécution.</t>
  </si>
  <si>
    <t>REGARD DE FACADE 30x30 AVEC TAMPON FONTE</t>
  </si>
  <si>
    <t>REGARD DE VISITE 600x600 AVEC TAMPON FONTE</t>
  </si>
  <si>
    <t>Ce prix rémunère la construction de regard de visite 600X600 préfabriqué ou coulé sur place, d'une profondeur pouvant varier entre 0,50 m et 1,50 m. Il comprend également la fourniture et la pose d'un tampon fonte circulaire et de son cadre en fonte (conformément à la norme NF EN 124, type B125 sous trottoir et types C250 ou D400 sous chaussée). Y compris toutes sujétions de terrassement, de remblaiement et d'exécution.</t>
  </si>
  <si>
    <t>CONSTRUCTION DE REGARD GRILLE avec AVALOIR profil T</t>
  </si>
  <si>
    <t>Ce prix rémunère la construction de regard 40x40 préfabriqué ou coulé sur place, d'une profondeur pouvant varier entre 0,50 m et 1,50 m. Il comprend également la fourniture et la pose d'une grille avec avaloir profil T1 en fonte et de son cadre en fonte (conformément à la norme  EN 124, type B125 sous trottoir et types C250 ou D400 sous chaussée). Y compris toutes sujétions de terrassement, de remblaiement et d'exécution. La grille répondra aux normes PMR.</t>
  </si>
  <si>
    <t>PIQUAGE DE RACCORDEMENT EN PVC CR 8</t>
  </si>
  <si>
    <t>Ce prix rémunère le raccordement de canalisation de diamètre compris entre 100 mm et 400 mm, sur une canalisation existante en PVC, y compris terrassement, fournitures et sujétions d'exécution.</t>
  </si>
  <si>
    <t>REGARD 500x500 AVEC GRILLE FONTE CONCAVE</t>
  </si>
  <si>
    <t>Ce prix rémunère la construction de regard de visite 500X500 préfabriqué ou coulé sur place, d'une profondeur pouvant varier entre 0,50 m et 1,50 m. Il comprend également la fourniture et la pose d'une grille fonte concave carrée et de son cadre en fonte (conformément à la norme NF EN 124, type B125 sous trottoir et types C250 ou D400 sous chaussée). Y compris toutes sujétions de terrassement, de remblaiement et d'exécution.</t>
  </si>
  <si>
    <t xml:space="preserve">REGARD 400x400 AVEC TAMPON FONTE </t>
  </si>
  <si>
    <t>Ce prix rémunère la construction de regard 400x400 préfabriqué ou coulé sur place, d'une profondeur pouvant varier entre 0,50 m et 1,50 m. Il comprend également la fourniture et la pose d'un tampon 400x400 et de son cadre en fonte (conformément à la norme  EN 124, type B125 sous trottoir et types C250 ou D400 sous chaussée). Y compris toutes sujétions de terrassement, de remblaiement et d'exécution.</t>
  </si>
  <si>
    <t>Ce prix rémunère la fourniture et la pose de caniveau béton à pente incorporée avec grille fonte de largeur 200 mm type PMR. Il comprend également le terrassement, le lit de pose et le solin en béton, les raccordements au réseau d'eau pluviale avec du tuyau PVC CR8 Ø 100 mm.</t>
  </si>
  <si>
    <t>REMPLACEMENT DES DAUPHINS EN FONTE</t>
  </si>
  <si>
    <t>Ce prix rémunère la fourniture et le remplacement du dauphin en fonte sur les descentes de gouttières y compris le raccordement dans le regard en pieds de mur sur les façades des habitations.</t>
  </si>
  <si>
    <t>REFECTION DEFINITIVE DE TRANCHEE EN ENDUIT</t>
  </si>
  <si>
    <t>Ce prix rémunère la réalisation d'enduit superficiel de type bicouche conformément à la norme NFP 98.160. Ce prix comprend également la fourniture et le transport des gravillons lavés 6/10 et 4/6 (7 à 9 l/m²) et du bitume fluxé (1,2 et 0,9 kg/m² résiduel), le balayage préalable du support et toutes sujétions d'exécution. Des correctifs seront apportés à ces dosages selon les contraintes météorologiques et les points singuliers rencontrés sur le chantier. Il comprend également toutes sujétions d'exécution.</t>
  </si>
  <si>
    <t>RUBRIQUE 1 RESEAUX EP TOTAL H.T</t>
  </si>
  <si>
    <t>FOURNITURE ET POSE DE TUYAU Ø 200 PVC</t>
  </si>
  <si>
    <t>REGARD DE VISITE 1000 AVEC TAMPON FONTE</t>
  </si>
  <si>
    <t>Ce prix rémunère la construction de regard de visite de Ø 1000 préfabriqué ou coulé sur place, d'une profondeur pouvant varier entre 0,50 m et 1,60 m. Il comprend également la fourniture et la pose d'un tampon fonte circulaire de Ø 800 et de son cadre en fonte (conformément à la norme NF EN 124, type D400 sous chaussée). Y compris toutes sujétions de terrassement, de remblaiement et d'exécution.</t>
  </si>
  <si>
    <t>FOURNITURE ET POSE TABOURET DE BRANCHEMENT EU</t>
  </si>
  <si>
    <t>Ce prix rémunère la fourniture et la pose de tabouret préfabriqué PVC CR8 de diamètre 315/125 à passage direct. Il comprend également la fourniture et la pose d'un tampon fonte circulaire et de son cadre en fonte (conformément à la norme NF EN 124, type B125 sous trottoir ou C250). Y compris toutes sujétions de terrassement et d'exécution.</t>
  </si>
  <si>
    <t xml:space="preserve">FOURNITURE ET POSE DE TUYAU Ø 125 PVC </t>
  </si>
  <si>
    <t>Ce prix rémunère la fourniture et la pose de tuyau PVC de type CR8 et de diamètre 125 mm intérieur. Il comprend également quelque soit la profondeur, la tranchée, le lit de pose et le calage des tuyau en matériaux 2/4 ou 4/6 jusqu'à 10 cm au dessus de la génératrice supérieure.</t>
  </si>
  <si>
    <t xml:space="preserve">HYDOCURAGE DE RESEAU EU </t>
  </si>
  <si>
    <t>Ce prix rémunère, l'hydrocurage du réseau principal EU Ø 200 et des branchements EU Ø 125 à 160 afin de permettre la vérification vidéo. Les produits issus de cette opération seront traités conformément à la réglementation en vigueur.</t>
  </si>
  <si>
    <t>Ce prix rémunère le passage d'une caméra couleur à tête tournante dans le réseau principal EU ainsi que dans les branchements  avec fourniture d'un rapport en trois exemplaires avec photos des désordres et une bande vidéo couleur de la totalité de l'analyse.</t>
  </si>
  <si>
    <t xml:space="preserve">ESSAI D'ETANCHEITE A L'AIR DE DIAMETRE 200 </t>
  </si>
  <si>
    <t>Ce prix rémunère la réalisation d'essai d'étanchéité à l'air sur canalisations diamètre 200 mm. Il comprend également; la fourniture et le déplacement de tous les matériels nécessaires, la fourniture d'un procès-verbal d'essai en 2 exemplaires, sur la longueur des  canalisations principales. Y compris toutes sujétions d'exécution.</t>
  </si>
  <si>
    <t xml:space="preserve">ESSAI D'ETANCHEITE A L'AIR DE DIAMETRE 100 à160 </t>
  </si>
  <si>
    <t>Ce prix rémunère la réalisation d'essai d'étanchéité à l'air sur canalisations diamètre 100 mm à 160 mm. Il comprend également; la fourniture et le déplacement de tous les matériels nécessaires, la fourniture d'un procès-verbal d'essai en 2 exemplaires, sur la longueur  des branchements. Y compris toutes sujétions d'exécution.</t>
  </si>
  <si>
    <t>ESSAI ETANCHEITE DES REGARDS</t>
  </si>
  <si>
    <t>Ce prix rémunère la réalisation d'essai d'étanchéité à l'air dans tous les regards.La fourniture d'un procès-verbal d'essai en 2 exemplaires. Y compris toutes sujétions d'exécution.</t>
  </si>
  <si>
    <t>ESSAI DE COMPACTAGE DE TRANCHEE</t>
  </si>
  <si>
    <t>Ce prix rémunère la production des plans de récolement à savoir 3 tirages au 1/500 ème du plan établi sur système et support informatique et fourniture du fichier dwg. Le plan devra comprendre les réseaux principaux EU ainsi que les branchements avec cotations en plan et en altitude(radiers et tampons), rattaché au NGF et au système Lambert.</t>
  </si>
  <si>
    <t>DEMOLITION DE TROTTOIRS</t>
  </si>
  <si>
    <t>Ce prix rémunère la réalisation des terrassements quelle que soit la nature du sol sur une épaisseur entre 0,10 m et 0,30 m. L'évacuation des déblais dans un rayon de 5 km. Il comprend également le compactage du fond de forme et toutes les sujétions d'exécution.</t>
  </si>
  <si>
    <t>Ce prix rémunère la fourniture, le transport et la mise en oeuvre de GNT de type B 0/20 sur trottoits y compris le compactage sur une épaisseur de 0,10 m à 0,30 m. Y compris toutes sujétions d'exécution.</t>
  </si>
  <si>
    <t>Ce prix rémunère la fourniture, le transport et la mise en œuvre de GNT de type B 0/31,5 y compris le compactage sur une épaisseur variant entre 0,10 et 0,30 m. Y compris toutes sujétions d'exécution.</t>
  </si>
  <si>
    <t>FOURNITURE ET POSE DE BORDURES T1</t>
  </si>
  <si>
    <t>Ce prix rémunère la fourniture et la pose de bordures préfabriqués de type T1 classe 100 en ligne droite ou en courbe, avec un lit de pose en béton de 10 cm d'épaisseur  minimum. Y compris toutes sujétions d'exécution.</t>
  </si>
  <si>
    <t>POSE DE CANIVEAU CC1</t>
  </si>
  <si>
    <t>Ce prix rémunère la pose de caniveau préfabriqué de type CC1 classe 100 en ligne droite ou en courbe, avec un lit de pose en béton de 10 cm d'épaisseur  minimum. Y compris toutes sujétions d'exécution. La fourniture est effectuée par le maître d'ouvrage.</t>
  </si>
  <si>
    <t>MISE A NIVEAU DE REGARD 1000 AVEC TAMPON FONTE</t>
  </si>
  <si>
    <t>Ce prix rémunère la fourniture et la pose d'un cadre et tampon fonte de Ø 800 pour regard de visite 1000 (conformément à la norme NF EN 124, type D400 sous chaussée), y compris toutes fournitures et sujétions d'exécution.</t>
  </si>
  <si>
    <t>MISE A NIVEAU DE REGARD SOUS TROTTOIRS</t>
  </si>
  <si>
    <t>MISE A NIVEAU DE BOUCHE A CLEF</t>
  </si>
  <si>
    <t>MISE A NIVEAU DE CHAMBRE TELEPHONIQUE L2T</t>
  </si>
  <si>
    <t>Ce prix rémunère la mise à niveau (en cote supérieure ou inférieure) d'un tampon de tabouret de branchement d'eaux usées, y compris toutes sujétions d'exécution.</t>
  </si>
  <si>
    <t>Ce prix rémunère la mise à niveau de chambre téléphonique L2T y compris toutes sujétions d'exécution.</t>
  </si>
  <si>
    <t>Ce prix rémunère la mise à niveau de bouche à clef quelque soit le type, y compris fourniture de matériels et toutes sujétions d'exécution.</t>
  </si>
  <si>
    <t>Ce prix rémunère la mise à niveau (en cote supérieure ou inférieure) d'un regard grille ou tampon, y compris toutes sujétions d'exécution.</t>
  </si>
  <si>
    <t>MISE A NIVEAU DE TABOURETS DE BRANCHEMENT EU</t>
  </si>
  <si>
    <t xml:space="preserve">MISE A NIVEAU DE COMPTEUR D'EAU </t>
  </si>
  <si>
    <t>DEPOSE D'ENSEMBLE DE SIGNALISATION</t>
  </si>
  <si>
    <t>Ce prix rémunère la dépose d'ensemble de signalisation et le stockage au services techniques de la commune. Un ensemble est composé d'un massif béton, d'un support et de un ou plusieurs panneaux, y compris toutes sujétions d'exécution.</t>
  </si>
  <si>
    <t xml:space="preserve">REALISATION D'UNE COUCHE D'ACCOCHAGE GRAVILLONEE </t>
  </si>
  <si>
    <t>Ce prix rémunère la réalisation d'une couche d'accrochage gravillonnée de type monocouche afin d'éviter les salissures du tansport des enrobés dans les rues adjacentes au chantier. Ce prix comprend également la fourniture et le transport des gravillons lavés6/10 (7 à 8 l/m²)  et de l'émulsion de bitume dosée à 70% (1,3 kg/m² résiduel), le balayage préalable du support et toutes sujétions d'exécution.</t>
  </si>
  <si>
    <t>MISE EN OEUVRE D'ENROBE BB 0/6 SUR TROTTOIRS</t>
  </si>
  <si>
    <t>Ce prix rémunère la fourniture, le transport et la mise en oeuvre d'enrobé béton bitumineux 0/6 sur une épaisseur de 4 cm sur trottoirs y compris la fourniture du bitume pur. Il comprend également, le balayage et le nettoyage du trottoir, la fourniture, le transport et la mise en oeuvre de la couche d'accrochage ou d'un monocouche d'accrochage sur de la GNT, les joints à l'émulsion. Y compris toutes sujétions d'exécution.</t>
  </si>
  <si>
    <t>FOURNITURE, TRANSPORT ET MISE EN OEUVRE D'ENROBE BB 0/10</t>
  </si>
  <si>
    <t>Ce prix rémunère la fourniture, le transport et la mise en œuvre d'enrobé béton bitumineux 0/10 sur une épaisseur de 6 cm y compris la fourniture du bitume pur. Il comprend également la confection des engravures, le balayage et le nettoyage de la chaussée, les joints à l'émulsion. Y compris toutes sujétions d'exécution.</t>
  </si>
  <si>
    <t>Ce prix rémunère la fourniture, le transport et la pose d'une unité de signalisation verticale et horizontale pour l'emplacement d'une place de stationnement aux normes PMR. Une unité est composée d'un massif en béton de 50cm x 50cm x 50cm, d'un fourreau 80x40, des brides de fixation, d'un panneau et le marquage au sol. L'ensemble sera conforme à la réglemention sur la signalisation PMR. Y compris toutes sujétions d'exécution. L'implantation sera effectuée en présence du maître d'ouvrage.</t>
  </si>
  <si>
    <t>SIGNALISATION VERTICALE AB</t>
  </si>
  <si>
    <t>Ce prix rémunère la fourniture, le transport et la pose d'une unité de signalisation verticale. Une unité est composée d'un massif en béton de 50cm x 50cm x 50cm, d'un fourreau 80x40, d'un support de 3,50 mètre de haut, des brides de fixation et d'un panneau AB. L'ensemble sera conforme à l'instruction interministérielle sur la signalisation routière. Y compris toutes sujétions d'exécution. L'implantation sera effectuée en présence du maître d'ouvrage.</t>
  </si>
  <si>
    <t>SIGNALISATION D'UNE PLACE DE STATIONNEMENT PMR</t>
  </si>
  <si>
    <t>Ce prix rémunère la fourniture, le transport et la pose d'une unité de signalisation verticale. Une unité est composée d'un massif en béton de 50cm x 50cm x 50cm, d'un fourreau 80x40, d'un support de 3,50 mètre de haut, des brides de fixation et d'un panneau A. L'ensemble sera conforme à l'instruction interministérielle sur la signalisation routière. Y compris toutes sujétions d'exécution. L'implantation sera effectuée en présence du maître d'ouvrage.</t>
  </si>
  <si>
    <t>SIGNALISATION VERTICALE B</t>
  </si>
  <si>
    <t>SIGNALISATION VERTICALE C</t>
  </si>
  <si>
    <t>Ce prix rémunère la fourniture, le transport et la pose d'une unité de signalisation verticale. Une unité est composée d'un massif en béton de 50cm x 50cm x 50cm, d'un fourreau 80x40, d'un support de 3,50 mètre de haut, des brides de fixation et d'un panneau C. L'ensemble sera conforme à l'instruction interministérielle sur la signalisation routière. Y compris toutes sujétions d'exécution. L'implantation sera effectuée en présence du maître d'ouvrage.</t>
  </si>
  <si>
    <t>Ce prix rémunère, au mètre carré de résine mise en oeuvre, la réalisation d'un marquage de délimitation d'îlot directionnel par une bande de 0,10 mètre de largeur. Ce prix comprend également la fourniture et le transport de toutes fournitures nécessaires à la réalisation du pré-marquage et du marquage. Y compris toutes sujétions d'exécution. Le marquage sera réalisé après validation du pré-marquage par le maître d'ouvrage.</t>
  </si>
  <si>
    <t xml:space="preserve">MARQUAGE DE STATIONNEMENT </t>
  </si>
  <si>
    <t>T.V.A. 20,00 %</t>
  </si>
  <si>
    <t>PASSAGE CAMERA DANS RESEAU PRINCIPAL ET BRANCHEMENTS EU</t>
  </si>
  <si>
    <t xml:space="preserve">N° 2018-065-44-100 </t>
  </si>
  <si>
    <t xml:space="preserve">Commune de GRAND-AUVERNE </t>
  </si>
  <si>
    <t>Ce prix rémunère la réalisation d'essai de compacité des tranchées type (PANDA) avec rapport de synthèse. Y compris toutes sujétions d'exécution.</t>
  </si>
  <si>
    <t>BORDEREAU DES PRIX UNITAIRES</t>
  </si>
  <si>
    <t>TRAVAUX D'AMENAGEMENT DE SECURITE ET CREATION DE PARKING RUE BERNARD du TREUIL ET EXTENSION DU RESEAU D'ASSAINISSEMENT RUE DE TARTIFUME</t>
  </si>
  <si>
    <t>RUBRIQUE 3 SIGNALISATION TOTAL H.T</t>
  </si>
  <si>
    <t>RUBRIQUE 3 SIGNALISATION</t>
  </si>
  <si>
    <t>RUBRIQUE 2 TERRASSEMENTS- VOIRIE TOTAL H.T</t>
  </si>
  <si>
    <t>RUBRIQUE 2 TERRASSEMENTS-VOIRIE</t>
  </si>
  <si>
    <t>RUBRIQUE 4 RESEAUX EP EU TOTAL H.T</t>
  </si>
  <si>
    <t>AMENAGEMENT DE SECURITE ET CREATION DE PARKING RUE BERNARD DU TREUIL</t>
  </si>
  <si>
    <t>RUE DE TARTIFUME</t>
  </si>
  <si>
    <t xml:space="preserve">RUBRIQUE 4 RESEAUX EP EU </t>
  </si>
</sst>
</file>

<file path=xl/styles.xml><?xml version="1.0" encoding="utf-8"?>
<styleSheet xmlns="http://schemas.openxmlformats.org/spreadsheetml/2006/main">
  <numFmts count="1">
    <numFmt numFmtId="164" formatCode="_-* #,##0.00\ [$€-40C]_-;\-* #,##0.00\ [$€-40C]_-;_-* &quot;-&quot;??\ [$€-40C]_-;_-@_-"/>
  </numFmts>
  <fonts count="6">
    <font>
      <sz val="10"/>
      <name val="Arial"/>
      <family val="2"/>
    </font>
    <font>
      <sz val="9"/>
      <name val="Arial"/>
      <family val="2"/>
    </font>
    <font>
      <b/>
      <sz val="12"/>
      <name val="Arial"/>
      <family val="2"/>
    </font>
    <font>
      <b/>
      <sz val="10"/>
      <name val="Arial"/>
      <family val="2"/>
    </font>
    <font>
      <b/>
      <sz val="11"/>
      <name val="Arial"/>
      <family val="2"/>
    </font>
    <font>
      <b/>
      <sz val="10.5"/>
      <name val="Arial"/>
      <family val="2"/>
    </font>
  </fonts>
  <fills count="2">
    <fill>
      <patternFill patternType="none"/>
    </fill>
    <fill>
      <patternFill patternType="gray125"/>
    </fill>
  </fills>
  <borders count="3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hair">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style="thin">
        <color indexed="64"/>
      </right>
      <top style="thin">
        <color indexed="64"/>
      </top>
      <bottom/>
      <diagonal/>
    </border>
    <border>
      <left/>
      <right style="thin">
        <color indexed="8"/>
      </right>
      <top style="thin">
        <color indexed="64"/>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hair">
        <color indexed="8"/>
      </left>
      <right/>
      <top/>
      <bottom/>
      <diagonal/>
    </border>
    <border>
      <left style="hair">
        <color indexed="8"/>
      </left>
      <right style="hair">
        <color indexed="8"/>
      </right>
      <top/>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thin">
        <color indexed="8"/>
      </bottom>
      <diagonal/>
    </border>
    <border>
      <left/>
      <right/>
      <top/>
      <bottom style="thin">
        <color indexed="8"/>
      </bottom>
      <diagonal/>
    </border>
  </borders>
  <cellStyleXfs count="1">
    <xf numFmtId="0" fontId="0" fillId="0" borderId="0"/>
  </cellStyleXfs>
  <cellXfs count="143">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Border="1" applyAlignment="1">
      <alignment horizontal="left"/>
    </xf>
    <xf numFmtId="16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2" xfId="0" applyNumberFormat="1" applyFont="1" applyBorder="1" applyAlignment="1" applyProtection="1">
      <alignment horizontal="center" vertical="center"/>
      <protection locked="0"/>
    </xf>
    <xf numFmtId="164" fontId="4" fillId="0" borderId="2" xfId="0" applyNumberFormat="1" applyFont="1" applyBorder="1" applyAlignment="1">
      <alignment horizontal="center" vertical="center"/>
    </xf>
    <xf numFmtId="164" fontId="0" fillId="0" borderId="3" xfId="0" applyNumberFormat="1" applyBorder="1" applyAlignment="1" applyProtection="1">
      <alignment horizontal="center" vertical="center"/>
      <protection locked="0"/>
    </xf>
    <xf numFmtId="164" fontId="0" fillId="0" borderId="3" xfId="0" applyNumberFormat="1" applyBorder="1" applyAlignment="1">
      <alignment horizontal="center" vertical="center"/>
    </xf>
    <xf numFmtId="164" fontId="0" fillId="0" borderId="4" xfId="0" applyNumberFormat="1" applyBorder="1" applyAlignment="1" applyProtection="1">
      <alignment horizontal="center" vertical="top"/>
      <protection locked="0"/>
    </xf>
    <xf numFmtId="164" fontId="0" fillId="0" borderId="4" xfId="0" applyNumberFormat="1" applyBorder="1" applyAlignment="1">
      <alignment horizontal="center" vertical="top"/>
    </xf>
    <xf numFmtId="164" fontId="4" fillId="0" borderId="5" xfId="0" applyNumberFormat="1" applyFont="1" applyBorder="1" applyAlignment="1" applyProtection="1">
      <alignment horizontal="center" vertical="center"/>
      <protection locked="0"/>
    </xf>
    <xf numFmtId="164" fontId="4" fillId="0" borderId="5" xfId="0" applyNumberFormat="1" applyFont="1" applyBorder="1" applyAlignment="1">
      <alignment horizontal="center" vertical="center"/>
    </xf>
    <xf numFmtId="164" fontId="4" fillId="0" borderId="3" xfId="0" applyNumberFormat="1" applyFont="1" applyBorder="1" applyAlignment="1" applyProtection="1">
      <alignment horizontal="center" vertical="center"/>
      <protection locked="0"/>
    </xf>
    <xf numFmtId="164" fontId="4" fillId="0" borderId="3" xfId="0" applyNumberFormat="1" applyFont="1" applyBorder="1" applyAlignment="1">
      <alignment horizontal="center" vertical="center"/>
    </xf>
    <xf numFmtId="164" fontId="0" fillId="0" borderId="4" xfId="0" applyNumberFormat="1" applyBorder="1" applyAlignment="1" applyProtection="1">
      <alignment horizontal="center" vertical="center"/>
      <protection locked="0"/>
    </xf>
    <xf numFmtId="164" fontId="3" fillId="0" borderId="4" xfId="0" applyNumberFormat="1" applyFont="1" applyBorder="1" applyAlignment="1">
      <alignment horizontal="center" vertical="center"/>
    </xf>
    <xf numFmtId="164" fontId="0" fillId="0" borderId="4" xfId="0" applyNumberFormat="1" applyBorder="1" applyAlignment="1">
      <alignment horizontal="center" vertical="center"/>
    </xf>
    <xf numFmtId="164" fontId="0" fillId="0" borderId="1" xfId="0" applyNumberFormat="1" applyBorder="1" applyAlignment="1">
      <alignment horizontal="center" vertical="center"/>
    </xf>
    <xf numFmtId="164" fontId="3" fillId="0" borderId="1" xfId="0" applyNumberFormat="1" applyFont="1" applyBorder="1" applyAlignment="1">
      <alignment horizontal="center" vertical="center"/>
    </xf>
    <xf numFmtId="164" fontId="5" fillId="0" borderId="0" xfId="0" applyNumberFormat="1" applyFont="1" applyBorder="1" applyAlignment="1">
      <alignment horizontal="left"/>
    </xf>
    <xf numFmtId="164" fontId="0" fillId="0" borderId="0" xfId="0" applyNumberFormat="1" applyAlignment="1">
      <alignment horizontal="center" vertical="center"/>
    </xf>
    <xf numFmtId="164" fontId="0" fillId="0" borderId="2" xfId="0" applyNumberFormat="1" applyBorder="1" applyAlignment="1" applyProtection="1">
      <alignment horizontal="center" vertical="center"/>
      <protection locked="0"/>
    </xf>
    <xf numFmtId="164" fontId="0" fillId="0" borderId="2" xfId="0" applyNumberFormat="1" applyBorder="1" applyAlignment="1">
      <alignment horizontal="center" vertical="center"/>
    </xf>
    <xf numFmtId="0" fontId="3" fillId="0" borderId="0" xfId="0" applyFont="1" applyBorder="1" applyAlignment="1">
      <alignment horizontal="right" vertical="center"/>
    </xf>
    <xf numFmtId="164" fontId="3" fillId="0" borderId="0" xfId="0" applyNumberFormat="1" applyFont="1" applyBorder="1" applyAlignment="1">
      <alignment horizontal="center" vertical="center"/>
    </xf>
    <xf numFmtId="164" fontId="0" fillId="0" borderId="3" xfId="0" applyNumberFormat="1" applyBorder="1" applyAlignment="1" applyProtection="1">
      <alignment horizontal="center" vertical="top"/>
      <protection locked="0"/>
    </xf>
    <xf numFmtId="164" fontId="0" fillId="0" borderId="3" xfId="0" applyNumberFormat="1" applyBorder="1" applyAlignment="1">
      <alignment horizontal="center" vertical="top"/>
    </xf>
    <xf numFmtId="164" fontId="4" fillId="0" borderId="6" xfId="0" applyNumberFormat="1" applyFont="1" applyBorder="1" applyAlignment="1" applyProtection="1">
      <alignment horizontal="center" vertical="center"/>
      <protection locked="0"/>
    </xf>
    <xf numFmtId="164" fontId="4" fillId="0" borderId="6" xfId="0" applyNumberFormat="1" applyFont="1" applyBorder="1" applyAlignment="1">
      <alignment horizontal="center" vertical="center"/>
    </xf>
    <xf numFmtId="164" fontId="0" fillId="0" borderId="7" xfId="0" applyNumberFormat="1" applyBorder="1" applyAlignment="1" applyProtection="1">
      <alignment horizontal="center" vertical="top"/>
      <protection locked="0"/>
    </xf>
    <xf numFmtId="164" fontId="0" fillId="0" borderId="8" xfId="0" applyNumberFormat="1" applyBorder="1" applyAlignment="1" applyProtection="1">
      <alignment horizontal="center" vertical="center"/>
      <protection locked="0"/>
    </xf>
    <xf numFmtId="164" fontId="0" fillId="0" borderId="9" xfId="0" applyNumberFormat="1" applyBorder="1" applyAlignment="1" applyProtection="1">
      <alignment horizontal="center" vertical="center"/>
      <protection locked="0"/>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xf numFmtId="164" fontId="4" fillId="0" borderId="2" xfId="0" applyNumberFormat="1" applyFont="1" applyBorder="1" applyAlignment="1">
      <alignment horizontal="center" vertical="center" wrapText="1"/>
    </xf>
    <xf numFmtId="164" fontId="4" fillId="0" borderId="10" xfId="0" applyNumberFormat="1" applyFont="1" applyBorder="1" applyAlignment="1">
      <alignment horizontal="center" vertical="center"/>
    </xf>
    <xf numFmtId="164" fontId="4" fillId="0" borderId="9" xfId="0" applyNumberFormat="1" applyFont="1" applyBorder="1" applyAlignment="1">
      <alignment horizontal="center" vertical="center" wrapText="1"/>
    </xf>
    <xf numFmtId="164" fontId="0" fillId="0" borderId="10" xfId="0" applyNumberFormat="1" applyBorder="1" applyAlignment="1">
      <alignment horizontal="center" vertical="top"/>
    </xf>
    <xf numFmtId="164" fontId="0" fillId="0" borderId="9" xfId="0" applyNumberFormat="1" applyBorder="1" applyAlignment="1" applyProtection="1">
      <alignment horizontal="center" vertical="top"/>
      <protection locked="0"/>
    </xf>
    <xf numFmtId="164" fontId="0" fillId="0" borderId="11" xfId="0" applyNumberFormat="1" applyBorder="1" applyAlignment="1" applyProtection="1">
      <alignment horizontal="center" vertical="top"/>
      <protection locked="0"/>
    </xf>
    <xf numFmtId="164" fontId="0" fillId="0" borderId="11" xfId="0" applyNumberFormat="1" applyBorder="1" applyAlignment="1">
      <alignment horizontal="center" vertical="top"/>
    </xf>
    <xf numFmtId="164" fontId="0" fillId="0" borderId="0"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164" fontId="0" fillId="0" borderId="12" xfId="0" applyNumberFormat="1" applyBorder="1" applyAlignment="1">
      <alignment horizontal="center" vertical="center"/>
    </xf>
    <xf numFmtId="164" fontId="3" fillId="0" borderId="7" xfId="0" applyNumberFormat="1"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4" fillId="0" borderId="9" xfId="0" applyFont="1" applyBorder="1" applyAlignment="1" applyProtection="1">
      <alignment horizontal="center" vertical="center"/>
      <protection locked="0"/>
    </xf>
    <xf numFmtId="0" fontId="0" fillId="0" borderId="0" xfId="0" applyFont="1" applyBorder="1" applyAlignment="1" applyProtection="1">
      <alignment horizontal="justify" vertical="top" wrapText="1" shrinkToFit="1"/>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0" borderId="3" xfId="0" applyFont="1" applyBorder="1" applyAlignment="1" applyProtection="1">
      <alignment horizontal="justify" vertical="center" wrapText="1" shrinkToFit="1"/>
      <protection locked="0"/>
    </xf>
    <xf numFmtId="0" fontId="3" fillId="0" borderId="12" xfId="0" applyFont="1" applyBorder="1" applyAlignment="1" applyProtection="1">
      <alignment horizontal="left" vertical="center" wrapText="1"/>
      <protection locked="0"/>
    </xf>
    <xf numFmtId="0" fontId="0" fillId="0" borderId="3" xfId="0" applyBorder="1" applyAlignment="1" applyProtection="1">
      <alignment horizontal="center" vertical="top"/>
      <protection locked="0"/>
    </xf>
    <xf numFmtId="0" fontId="0" fillId="0" borderId="3" xfId="0" applyFont="1" applyBorder="1" applyAlignment="1" applyProtection="1">
      <alignment horizontal="justify" vertical="top" wrapText="1" shrinkToFit="1"/>
      <protection locked="0"/>
    </xf>
    <xf numFmtId="4" fontId="0" fillId="0" borderId="3"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Font="1" applyBorder="1" applyAlignment="1" applyProtection="1">
      <alignment horizontal="left" vertical="center" wrapText="1"/>
      <protection locked="0"/>
    </xf>
    <xf numFmtId="4" fontId="0" fillId="0" borderId="4" xfId="0" applyNumberForma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4" fontId="0" fillId="0" borderId="3" xfId="0" applyNumberFormat="1" applyBorder="1" applyAlignment="1" applyProtection="1">
      <alignment horizontal="center" vertical="top"/>
      <protection locked="0"/>
    </xf>
    <xf numFmtId="0" fontId="0" fillId="0" borderId="3" xfId="0" applyBorder="1" applyAlignment="1" applyProtection="1">
      <alignment horizontal="center" vertical="center"/>
      <protection locked="0"/>
    </xf>
    <xf numFmtId="0" fontId="0"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0" fillId="0" borderId="4" xfId="0" applyFont="1" applyBorder="1" applyAlignment="1" applyProtection="1">
      <alignment horizontal="justify" vertical="center" wrapText="1" shrinkToFit="1"/>
      <protection locked="0"/>
    </xf>
    <xf numFmtId="0" fontId="4" fillId="0" borderId="6" xfId="0" applyFont="1" applyBorder="1" applyAlignment="1" applyProtection="1">
      <alignment horizontal="center" vertical="center"/>
      <protection locked="0"/>
    </xf>
    <xf numFmtId="0" fontId="3" fillId="0" borderId="6" xfId="0" applyFont="1" applyBorder="1" applyAlignment="1" applyProtection="1">
      <alignment horizontal="right" vertical="center" wrapText="1"/>
      <protection locked="0"/>
    </xf>
    <xf numFmtId="0" fontId="4" fillId="0" borderId="11" xfId="0" applyFont="1" applyBorder="1" applyAlignment="1" applyProtection="1">
      <alignment horizontal="center" vertical="center"/>
      <protection locked="0"/>
    </xf>
    <xf numFmtId="0" fontId="0" fillId="0" borderId="9" xfId="0" applyFont="1" applyBorder="1" applyAlignment="1" applyProtection="1">
      <alignment horizontal="justify" vertical="top" wrapText="1" shrinkToFit="1"/>
      <protection locked="0"/>
    </xf>
    <xf numFmtId="0" fontId="0" fillId="0" borderId="7"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4" fillId="0" borderId="15" xfId="0" applyFont="1" applyBorder="1" applyAlignment="1" applyProtection="1">
      <alignment horizontal="center" vertical="center"/>
      <protection locked="0"/>
    </xf>
    <xf numFmtId="0" fontId="0" fillId="0" borderId="16" xfId="0" applyBorder="1" applyAlignment="1" applyProtection="1">
      <alignment horizontal="center" vertical="top"/>
      <protection locked="0"/>
    </xf>
    <xf numFmtId="4" fontId="0" fillId="0" borderId="17" xfId="0" applyNumberForma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Font="1" applyBorder="1" applyAlignment="1" applyProtection="1">
      <alignment horizontal="left" vertical="center" wrapText="1"/>
      <protection locked="0"/>
    </xf>
    <xf numFmtId="4" fontId="0" fillId="0" borderId="20" xfId="0" applyNumberFormat="1" applyBorder="1" applyAlignment="1" applyProtection="1">
      <alignment horizontal="center" vertical="center"/>
      <protection locked="0"/>
    </xf>
    <xf numFmtId="0" fontId="0" fillId="0" borderId="4" xfId="0" applyFont="1" applyBorder="1" applyAlignment="1" applyProtection="1">
      <alignment horizontal="left" vertical="center" wrapText="1" shrinkToFit="1"/>
      <protection locked="0"/>
    </xf>
    <xf numFmtId="4" fontId="0" fillId="0" borderId="2" xfId="0" applyNumberFormat="1" applyBorder="1" applyAlignment="1" applyProtection="1">
      <alignment horizontal="center" vertical="center"/>
      <protection locked="0"/>
    </xf>
    <xf numFmtId="0" fontId="0" fillId="0" borderId="16" xfId="0" applyFont="1" applyBorder="1" applyAlignment="1" applyProtection="1">
      <alignment horizontal="justify" vertical="top" wrapText="1" shrinkToFit="1"/>
      <protection locked="0"/>
    </xf>
    <xf numFmtId="4" fontId="0" fillId="0" borderId="8" xfId="0" applyNumberFormat="1" applyBorder="1" applyAlignment="1" applyProtection="1">
      <alignment horizontal="center" vertical="center"/>
      <protection locked="0"/>
    </xf>
    <xf numFmtId="0" fontId="0" fillId="0" borderId="20" xfId="0" applyFont="1" applyFill="1" applyBorder="1" applyAlignment="1" applyProtection="1">
      <alignment horizontal="left" vertical="center" wrapText="1"/>
      <protection locked="0"/>
    </xf>
    <xf numFmtId="4" fontId="0" fillId="0" borderId="7" xfId="0" applyNumberFormat="1" applyBorder="1" applyAlignment="1" applyProtection="1">
      <alignment horizontal="center" vertical="center"/>
      <protection locked="0"/>
    </xf>
    <xf numFmtId="0" fontId="3" fillId="0" borderId="2" xfId="0" applyFont="1" applyBorder="1" applyAlignment="1" applyProtection="1">
      <alignment horizontal="justify" vertical="center" wrapText="1"/>
      <protection locked="0"/>
    </xf>
    <xf numFmtId="0" fontId="0" fillId="0" borderId="21" xfId="0" applyFont="1" applyBorder="1" applyAlignment="1" applyProtection="1">
      <alignment horizontal="justify" vertical="top" wrapText="1" shrinkToFit="1"/>
      <protection locked="0"/>
    </xf>
    <xf numFmtId="0" fontId="0" fillId="0" borderId="22" xfId="0" applyFont="1" applyBorder="1" applyAlignment="1" applyProtection="1">
      <alignment horizontal="left" vertical="center" wrapText="1"/>
      <protection locked="0"/>
    </xf>
    <xf numFmtId="0" fontId="3" fillId="0" borderId="2" xfId="0" applyFont="1" applyBorder="1" applyAlignment="1" applyProtection="1">
      <alignment horizontal="left" vertical="top" wrapText="1"/>
      <protection locked="0"/>
    </xf>
    <xf numFmtId="0" fontId="0" fillId="0" borderId="7" xfId="0" applyFont="1" applyBorder="1" applyAlignment="1" applyProtection="1">
      <alignment horizontal="justify" vertical="center" wrapText="1" shrinkToFit="1"/>
      <protection locked="0"/>
    </xf>
    <xf numFmtId="4" fontId="0" fillId="0" borderId="7" xfId="0" applyNumberFormat="1" applyBorder="1" applyAlignment="1" applyProtection="1">
      <alignment horizontal="center" vertical="top"/>
      <protection locked="0"/>
    </xf>
    <xf numFmtId="0" fontId="3" fillId="0" borderId="3" xfId="0" applyFont="1" applyBorder="1" applyAlignment="1" applyProtection="1">
      <alignment horizontal="left" vertical="center"/>
      <protection locked="0"/>
    </xf>
    <xf numFmtId="4" fontId="0" fillId="0" borderId="12"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4" fontId="0" fillId="0" borderId="0" xfId="0" applyNumberFormat="1" applyBorder="1" applyAlignment="1" applyProtection="1">
      <alignment horizontal="center" vertical="center"/>
      <protection locked="0"/>
    </xf>
    <xf numFmtId="0" fontId="0" fillId="0" borderId="7" xfId="0" applyBorder="1" applyAlignment="1" applyProtection="1">
      <alignment horizontal="center" vertical="center"/>
      <protection locked="0"/>
    </xf>
    <xf numFmtId="4" fontId="0" fillId="0" borderId="8" xfId="0" applyNumberFormat="1" applyBorder="1" applyAlignment="1" applyProtection="1">
      <alignment horizontal="center" vertical="top"/>
      <protection locked="0"/>
    </xf>
    <xf numFmtId="0" fontId="3" fillId="0" borderId="3" xfId="0" applyFont="1" applyBorder="1" applyAlignment="1" applyProtection="1">
      <alignment horizontal="center" vertical="center"/>
      <protection locked="0"/>
    </xf>
    <xf numFmtId="0" fontId="3" fillId="0" borderId="17" xfId="0" applyFont="1" applyFill="1" applyBorder="1" applyAlignment="1" applyProtection="1">
      <alignment horizontal="left" vertical="center" wrapText="1"/>
      <protection locked="0"/>
    </xf>
    <xf numFmtId="0" fontId="3" fillId="0" borderId="12" xfId="0" applyFont="1" applyBorder="1" applyAlignment="1" applyProtection="1">
      <alignment horizontal="center" vertical="center"/>
      <protection locked="0"/>
    </xf>
    <xf numFmtId="4" fontId="0" fillId="0" borderId="12" xfId="0" applyNumberFormat="1" applyBorder="1" applyAlignment="1" applyProtection="1">
      <alignment horizontal="center" vertical="top"/>
      <protection locked="0"/>
    </xf>
    <xf numFmtId="4" fontId="0" fillId="0" borderId="17" xfId="0" applyNumberFormat="1" applyBorder="1" applyAlignment="1" applyProtection="1">
      <alignment horizontal="center" vertical="top"/>
      <protection locked="0"/>
    </xf>
    <xf numFmtId="0" fontId="0" fillId="0" borderId="1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0" borderId="24" xfId="0" applyFont="1" applyFill="1" applyBorder="1" applyAlignment="1" applyProtection="1">
      <alignment horizontal="center" vertical="center" wrapText="1"/>
      <protection locked="0"/>
    </xf>
    <xf numFmtId="4" fontId="0" fillId="0" borderId="25" xfId="0" applyNumberFormat="1" applyBorder="1" applyAlignment="1" applyProtection="1">
      <alignment horizontal="center" vertical="top"/>
      <protection locked="0"/>
    </xf>
    <xf numFmtId="0" fontId="3" fillId="0" borderId="23" xfId="0" applyFont="1" applyBorder="1" applyAlignment="1" applyProtection="1">
      <alignment horizontal="center" vertical="center"/>
      <protection locked="0"/>
    </xf>
    <xf numFmtId="0" fontId="3" fillId="0" borderId="24" xfId="0" applyFont="1" applyFill="1" applyBorder="1" applyAlignment="1" applyProtection="1">
      <alignment horizontal="left" vertical="center" wrapText="1"/>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0" fontId="0" fillId="0" borderId="9" xfId="0" applyBorder="1" applyAlignment="1" applyProtection="1">
      <alignment horizontal="center" vertical="center"/>
      <protection locked="0"/>
    </xf>
    <xf numFmtId="4" fontId="0" fillId="0" borderId="9" xfId="0" applyNumberFormat="1" applyBorder="1" applyAlignment="1" applyProtection="1">
      <alignment horizontal="center" vertical="center"/>
      <protection locked="0"/>
    </xf>
    <xf numFmtId="0" fontId="3" fillId="0" borderId="2" xfId="0" applyFont="1" applyBorder="1" applyAlignment="1" applyProtection="1">
      <alignment horizontal="left" vertical="center" wrapText="1"/>
    </xf>
    <xf numFmtId="0" fontId="5" fillId="0" borderId="0" xfId="0" applyFont="1" applyBorder="1" applyAlignment="1"/>
    <xf numFmtId="2" fontId="0" fillId="0" borderId="4" xfId="0" applyNumberFormat="1" applyFont="1" applyBorder="1" applyAlignment="1" applyProtection="1">
      <alignment horizontal="center" vertical="center"/>
      <protection locked="0"/>
    </xf>
    <xf numFmtId="4" fontId="0" fillId="0" borderId="16" xfId="0" applyNumberFormat="1" applyBorder="1" applyAlignment="1" applyProtection="1">
      <alignment horizontal="center" vertical="center"/>
      <protection locked="0"/>
    </xf>
    <xf numFmtId="4" fontId="0" fillId="0" borderId="26" xfId="0" applyNumberFormat="1" applyBorder="1" applyAlignment="1" applyProtection="1">
      <alignment horizontal="center" vertical="center"/>
      <protection locked="0"/>
    </xf>
    <xf numFmtId="164" fontId="0" fillId="0" borderId="24" xfId="0" applyNumberFormat="1" applyBorder="1" applyAlignment="1" applyProtection="1">
      <alignment horizontal="center" vertical="top"/>
      <protection locked="0"/>
    </xf>
    <xf numFmtId="164" fontId="3" fillId="0" borderId="27" xfId="0" applyNumberFormat="1" applyFont="1" applyBorder="1" applyAlignment="1">
      <alignment horizontal="center" vertical="center"/>
    </xf>
    <xf numFmtId="0" fontId="3" fillId="0" borderId="28" xfId="0" applyFont="1" applyBorder="1" applyAlignment="1" applyProtection="1">
      <alignment horizontal="right"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0" fillId="0" borderId="7" xfId="0" applyFont="1" applyBorder="1" applyAlignment="1" applyProtection="1">
      <alignment horizontal="justify" vertical="top" wrapText="1" shrinkToFit="1"/>
      <protection locked="0"/>
    </xf>
    <xf numFmtId="0" fontId="4" fillId="0" borderId="29"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3" fillId="0" borderId="0" xfId="0" applyFont="1" applyBorder="1" applyAlignment="1">
      <alignment horizontal="left"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left" vertical="center" indent="2"/>
    </xf>
    <xf numFmtId="0" fontId="4" fillId="0" borderId="1" xfId="0" applyFont="1" applyBorder="1" applyAlignment="1">
      <alignment horizontal="left" vertical="center" indent="2"/>
    </xf>
    <xf numFmtId="0" fontId="0" fillId="0" borderId="30" xfId="0" applyBorder="1" applyAlignment="1" applyProtection="1">
      <alignment horizontal="center" vertical="center"/>
      <protection locked="0"/>
    </xf>
    <xf numFmtId="0" fontId="3" fillId="0" borderId="4" xfId="0" applyFont="1" applyBorder="1" applyAlignment="1">
      <alignment horizontal="right" vertical="center"/>
    </xf>
    <xf numFmtId="0" fontId="3" fillId="0" borderId="1" xfId="0" applyFont="1" applyBorder="1" applyAlignment="1">
      <alignment horizontal="right" vertic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205</xdr:row>
      <xdr:rowOff>209550</xdr:rowOff>
    </xdr:from>
    <xdr:to>
      <xdr:col>1</xdr:col>
      <xdr:colOff>2209800</xdr:colOff>
      <xdr:row>205</xdr:row>
      <xdr:rowOff>1352550</xdr:rowOff>
    </xdr:to>
    <xdr:sp macro="" textlink="" fLocksText="0">
      <xdr:nvSpPr>
        <xdr:cNvPr id="2049" name="Rectangle 1">
          <a:extLst>
            <a:ext uri="{FF2B5EF4-FFF2-40B4-BE49-F238E27FC236}"/>
          </a:extLst>
        </xdr:cNvPr>
        <xdr:cNvSpPr>
          <a:spLocks noChangeArrowheads="1"/>
        </xdr:cNvSpPr>
      </xdr:nvSpPr>
      <xdr:spPr bwMode="auto">
        <a:xfrm>
          <a:off x="514350" y="99688650"/>
          <a:ext cx="3171825" cy="1143000"/>
        </a:xfrm>
        <a:prstGeom prst="rect">
          <a:avLst/>
        </a:prstGeom>
        <a:solidFill>
          <a:srgbClr val="FFFFFF"/>
        </a:solidFill>
        <a:ln>
          <a:noFill/>
        </a:ln>
        <a:effectLst/>
        <a:extLst>
          <a:ext uri="{91240B29-F687-4F45-9708-019B960494DF}"/>
          <a:ext uri="{AF507438-7753-43E0-B8FC-AC1667EBCBE1}"/>
        </a:extLst>
      </xdr:spPr>
      <xdr:txBody>
        <a:bodyPr vertOverflow="clip" wrap="square" lIns="0" tIns="0" rIns="0" bIns="0" anchor="t"/>
        <a:lstStyle/>
        <a:p>
          <a:pPr algn="l" rtl="0">
            <a:lnSpc>
              <a:spcPts val="1300"/>
            </a:lnSpc>
            <a:defRPr sz="1000"/>
          </a:pPr>
          <a:r>
            <a:rPr lang="fr-FR" sz="1200" b="0" i="0" u="none" strike="noStrike" baseline="0">
              <a:solidFill>
                <a:srgbClr val="000000"/>
              </a:solidFill>
              <a:latin typeface="Times New Roman"/>
              <a:cs typeface="Times New Roman"/>
            </a:rPr>
            <a:t>Complété quant aux prix par l'entrepreneur,</a:t>
          </a:r>
        </a:p>
        <a:p>
          <a:pPr algn="l" rtl="0">
            <a:lnSpc>
              <a:spcPts val="1300"/>
            </a:lnSpc>
            <a:defRPr sz="1000"/>
          </a:pPr>
          <a:r>
            <a:rPr lang="fr-FR" sz="1200" b="0" i="0" u="none" strike="noStrike" baseline="0">
              <a:solidFill>
                <a:srgbClr val="000000"/>
              </a:solidFill>
              <a:latin typeface="Times New Roman"/>
              <a:cs typeface="Times New Roman"/>
            </a:rPr>
            <a:t>A                        le,</a:t>
          </a:r>
        </a:p>
        <a:p>
          <a:pPr algn="l" rtl="0">
            <a:lnSpc>
              <a:spcPts val="1300"/>
            </a:lnSpc>
            <a:defRPr sz="1000"/>
          </a:pPr>
          <a:endParaRPr lang="fr-FR" sz="1200" b="0" i="0" u="none" strike="noStrike" baseline="0">
            <a:solidFill>
              <a:srgbClr val="000000"/>
            </a:solidFill>
            <a:latin typeface="Times New Roman"/>
            <a:cs typeface="Times New Roman"/>
          </a:endParaRPr>
        </a:p>
        <a:p>
          <a:pPr algn="l" rtl="0">
            <a:lnSpc>
              <a:spcPts val="1300"/>
            </a:lnSpc>
            <a:defRPr sz="1000"/>
          </a:pPr>
          <a:endParaRPr lang="fr-FR" sz="1200" b="0" i="0" u="none" strike="noStrike" baseline="0">
            <a:solidFill>
              <a:srgbClr val="000000"/>
            </a:solidFill>
            <a:latin typeface="Times New Roman"/>
            <a:cs typeface="Times New Roman"/>
          </a:endParaRPr>
        </a:p>
        <a:p>
          <a:pPr algn="l" rtl="0">
            <a:lnSpc>
              <a:spcPts val="1300"/>
            </a:lnSpc>
            <a:defRPr sz="1000"/>
          </a:pPr>
          <a:endParaRPr lang="fr-FR" sz="1200" b="0" i="0" u="none" strike="noStrike" baseline="0">
            <a:solidFill>
              <a:srgbClr val="000000"/>
            </a:solidFill>
            <a:latin typeface="Times New Roman"/>
            <a:cs typeface="Times New Roman"/>
          </a:endParaRPr>
        </a:p>
        <a:p>
          <a:pPr algn="l" rtl="0">
            <a:lnSpc>
              <a:spcPts val="1300"/>
            </a:lnSpc>
            <a:defRPr sz="1000"/>
          </a:pPr>
          <a:r>
            <a:rPr lang="fr-FR" sz="1200" b="0" i="0" u="none" strike="noStrike" baseline="0">
              <a:solidFill>
                <a:srgbClr val="000000"/>
              </a:solidFill>
              <a:latin typeface="Times New Roman"/>
              <a:cs typeface="Times New Roman"/>
            </a:rPr>
            <a:t>L'entrepreneur</a:t>
          </a:r>
        </a:p>
      </xdr:txBody>
    </xdr:sp>
    <xdr:clientData/>
  </xdr:twoCellAnchor>
  <xdr:twoCellAnchor>
    <xdr:from>
      <xdr:col>1</xdr:col>
      <xdr:colOff>3609975</xdr:colOff>
      <xdr:row>205</xdr:row>
      <xdr:rowOff>257175</xdr:rowOff>
    </xdr:from>
    <xdr:to>
      <xdr:col>4</xdr:col>
      <xdr:colOff>885825</xdr:colOff>
      <xdr:row>205</xdr:row>
      <xdr:rowOff>1400175</xdr:rowOff>
    </xdr:to>
    <xdr:sp macro="" textlink="" fLocksText="0">
      <xdr:nvSpPr>
        <xdr:cNvPr id="2050" name="Rectangle 2">
          <a:extLst>
            <a:ext uri="{FF2B5EF4-FFF2-40B4-BE49-F238E27FC236}"/>
          </a:extLst>
        </xdr:cNvPr>
        <xdr:cNvSpPr>
          <a:spLocks noChangeArrowheads="1"/>
        </xdr:cNvSpPr>
      </xdr:nvSpPr>
      <xdr:spPr bwMode="auto">
        <a:xfrm>
          <a:off x="5086350" y="99736275"/>
          <a:ext cx="3152775" cy="1143000"/>
        </a:xfrm>
        <a:prstGeom prst="rect">
          <a:avLst/>
        </a:prstGeom>
        <a:solidFill>
          <a:srgbClr val="FFFFFF"/>
        </a:solidFill>
        <a:ln>
          <a:noFill/>
        </a:ln>
        <a:effectLst/>
        <a:extLst>
          <a:ext uri="{91240B29-F687-4F45-9708-019B960494DF}"/>
          <a:ext uri="{AF507438-7753-43E0-B8FC-AC1667EBCBE1}"/>
        </a:extLst>
      </xdr:spPr>
      <xdr:txBody>
        <a:bodyPr vertOverflow="clip" wrap="square" lIns="0" tIns="0" rIns="0" bIns="0" anchor="t"/>
        <a:lstStyle/>
        <a:p>
          <a:pPr algn="l" rtl="0">
            <a:lnSpc>
              <a:spcPts val="1100"/>
            </a:lnSpc>
            <a:defRPr sz="1000"/>
          </a:pPr>
          <a:r>
            <a:rPr lang="fr-FR" sz="1200" b="0" i="0" u="none" strike="noStrike" baseline="0">
              <a:solidFill>
                <a:srgbClr val="000000"/>
              </a:solidFill>
              <a:latin typeface="Times New Roman"/>
              <a:cs typeface="Times New Roman"/>
            </a:rPr>
            <a:t>Vu et accepté,</a:t>
          </a:r>
        </a:p>
        <a:p>
          <a:pPr algn="l" rtl="0">
            <a:lnSpc>
              <a:spcPts val="1100"/>
            </a:lnSpc>
            <a:defRPr sz="1000"/>
          </a:pPr>
          <a:r>
            <a:rPr lang="fr-FR" sz="1200" b="0" i="0" u="none" strike="noStrike" baseline="0">
              <a:solidFill>
                <a:srgbClr val="000000"/>
              </a:solidFill>
              <a:latin typeface="Times New Roman"/>
              <a:cs typeface="Times New Roman"/>
            </a:rPr>
            <a:t>A,                       le,</a:t>
          </a:r>
        </a:p>
        <a:p>
          <a:pPr algn="l" rtl="0">
            <a:lnSpc>
              <a:spcPts val="1200"/>
            </a:lnSpc>
            <a:defRPr sz="1000"/>
          </a:pPr>
          <a:endParaRPr lang="fr-FR" sz="1200" b="0" i="0" u="none" strike="noStrike" baseline="0">
            <a:solidFill>
              <a:srgbClr val="000000"/>
            </a:solidFill>
            <a:latin typeface="Times New Roman"/>
            <a:cs typeface="Times New Roman"/>
          </a:endParaRPr>
        </a:p>
        <a:p>
          <a:pPr algn="l" rtl="0">
            <a:lnSpc>
              <a:spcPts val="1100"/>
            </a:lnSpc>
            <a:defRPr sz="1000"/>
          </a:pPr>
          <a:endParaRPr lang="fr-FR" sz="1200" b="0" i="0" u="none" strike="noStrike" baseline="0">
            <a:solidFill>
              <a:srgbClr val="000000"/>
            </a:solidFill>
            <a:latin typeface="Times New Roman"/>
            <a:cs typeface="Times New Roman"/>
          </a:endParaRPr>
        </a:p>
        <a:p>
          <a:pPr algn="l" rtl="0">
            <a:lnSpc>
              <a:spcPts val="1100"/>
            </a:lnSpc>
            <a:defRPr sz="1000"/>
          </a:pPr>
          <a:endParaRPr lang="fr-FR" sz="1200" b="0" i="0" u="none" strike="noStrike" baseline="0">
            <a:solidFill>
              <a:srgbClr val="000000"/>
            </a:solidFill>
            <a:latin typeface="Times New Roman"/>
            <a:cs typeface="Times New Roman"/>
          </a:endParaRPr>
        </a:p>
        <a:p>
          <a:pPr algn="l" rtl="0">
            <a:lnSpc>
              <a:spcPts val="1100"/>
            </a:lnSpc>
            <a:defRPr sz="1000"/>
          </a:pPr>
          <a:endParaRPr lang="fr-FR" sz="1200" b="0" i="0" u="none" strike="noStrike" baseline="0">
            <a:solidFill>
              <a:srgbClr val="000000"/>
            </a:solidFill>
            <a:latin typeface="Times New Roman"/>
            <a:cs typeface="Times New Roman"/>
          </a:endParaRPr>
        </a:p>
        <a:p>
          <a:pPr algn="l" rtl="0">
            <a:lnSpc>
              <a:spcPts val="1100"/>
            </a:lnSpc>
            <a:defRPr sz="1000"/>
          </a:pPr>
          <a:r>
            <a:rPr lang="fr-FR" sz="1200" b="0" i="0" u="none" strike="noStrike" baseline="0">
              <a:solidFill>
                <a:srgbClr val="000000"/>
              </a:solidFill>
              <a:latin typeface="Times New Roman"/>
              <a:cs typeface="Times New Roman"/>
            </a:rPr>
            <a:t>Le Maire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tabSelected="1" workbookViewId="0">
      <selection activeCell="A4" sqref="A4:E4"/>
    </sheetView>
  </sheetViews>
  <sheetFormatPr baseColWidth="10" defaultColWidth="15.140625" defaultRowHeight="23.85" customHeight="1"/>
  <cols>
    <col min="1" max="6" width="17.7109375" style="1" customWidth="1"/>
    <col min="7" max="16384" width="15.140625" style="1"/>
  </cols>
  <sheetData>
    <row r="1" spans="1:6" ht="14.1" customHeight="1">
      <c r="A1" s="2"/>
    </row>
    <row r="2" spans="1:6" ht="14.1" customHeight="1">
      <c r="A2"/>
    </row>
    <row r="4" spans="1:6" ht="23.85" customHeight="1">
      <c r="A4" s="136" t="s">
        <v>0</v>
      </c>
      <c r="B4" s="136"/>
      <c r="C4" s="136"/>
      <c r="D4" s="136"/>
      <c r="E4" s="136"/>
      <c r="F4" s="3"/>
    </row>
    <row r="5" spans="1:6" ht="23.85" customHeight="1">
      <c r="A5" s="3"/>
      <c r="B5" s="136" t="s">
        <v>129</v>
      </c>
      <c r="C5" s="136"/>
      <c r="D5" s="136"/>
      <c r="E5" s="3"/>
      <c r="F5" s="3"/>
    </row>
    <row r="7" spans="1:6" ht="35.85" customHeight="1">
      <c r="A7"/>
      <c r="B7" s="137" t="s">
        <v>132</v>
      </c>
      <c r="C7" s="137"/>
      <c r="D7" s="137"/>
    </row>
    <row r="10" spans="1:6" ht="18.399999999999999" customHeight="1">
      <c r="A10" s="138" t="s">
        <v>1</v>
      </c>
      <c r="B10" s="138"/>
      <c r="C10" s="138"/>
      <c r="D10" s="138"/>
      <c r="E10" s="138"/>
    </row>
    <row r="11" spans="1:6" ht="42.6" customHeight="1">
      <c r="A11" s="139" t="s">
        <v>130</v>
      </c>
      <c r="B11" s="139"/>
      <c r="C11" s="139"/>
      <c r="D11" s="139"/>
      <c r="E11" s="139"/>
    </row>
    <row r="13" spans="1:6" ht="18.399999999999999" customHeight="1">
      <c r="A13" s="138" t="s">
        <v>2</v>
      </c>
      <c r="B13" s="138"/>
      <c r="C13" s="138"/>
      <c r="D13" s="138"/>
      <c r="E13" s="138"/>
    </row>
    <row r="14" spans="1:6" ht="42.6" customHeight="1">
      <c r="A14" s="133" t="s">
        <v>133</v>
      </c>
      <c r="B14" s="133"/>
      <c r="C14" s="133"/>
      <c r="D14" s="133"/>
      <c r="E14" s="133"/>
    </row>
    <row r="16" spans="1:6" ht="23.85" customHeight="1">
      <c r="A16" s="134" t="s">
        <v>3</v>
      </c>
      <c r="B16" s="134"/>
      <c r="C16" s="134"/>
      <c r="D16" s="134"/>
      <c r="E16" s="134"/>
    </row>
    <row r="18" spans="1:5" ht="23.85" customHeight="1">
      <c r="A18" s="4" t="s">
        <v>4</v>
      </c>
    </row>
    <row r="19" spans="1:5" ht="23.85" customHeight="1">
      <c r="A19" s="135" t="s">
        <v>5</v>
      </c>
      <c r="B19" s="135"/>
      <c r="C19" s="135"/>
      <c r="D19" s="135"/>
      <c r="E19" s="135"/>
    </row>
    <row r="20" spans="1:5" ht="23.85" customHeight="1">
      <c r="A20" s="4" t="s">
        <v>6</v>
      </c>
      <c r="B20" s="4"/>
    </row>
    <row r="21" spans="1:5" ht="23.85" customHeight="1">
      <c r="A21" s="135" t="s">
        <v>7</v>
      </c>
      <c r="B21" s="135"/>
      <c r="C21" s="135"/>
      <c r="D21" s="135"/>
      <c r="E21" s="135"/>
    </row>
    <row r="22" spans="1:5" ht="23.85" customHeight="1">
      <c r="A22" s="4" t="s">
        <v>8</v>
      </c>
      <c r="B22" s="4"/>
      <c r="C22" s="4"/>
      <c r="D22" s="4"/>
    </row>
  </sheetData>
  <sheetProtection selectLockedCells="1" selectUnlockedCells="1"/>
  <mergeCells count="10">
    <mergeCell ref="A14:E14"/>
    <mergeCell ref="A16:E16"/>
    <mergeCell ref="A19:E19"/>
    <mergeCell ref="A21:E21"/>
    <mergeCell ref="A4:E4"/>
    <mergeCell ref="B5:D5"/>
    <mergeCell ref="B7:D7"/>
    <mergeCell ref="A10:E10"/>
    <mergeCell ref="A11:E11"/>
    <mergeCell ref="A13:E13"/>
  </mergeCells>
  <printOptions horizontalCentered="1"/>
  <pageMargins left="0.39374999999999999" right="0.39374999999999999" top="0.78749999999999998" bottom="0.81388888888888888" header="0.51180555555555551" footer="0.59027777777777779"/>
  <pageSetup paperSize="9" fitToHeight="8" orientation="portrait" useFirstPageNumber="1" r:id="rId1"/>
  <headerFooter alignWithMargins="0">
    <oddFooter>&amp;R&amp;9&amp;P/&amp;N</oddFooter>
  </headerFooter>
</worksheet>
</file>

<file path=xl/worksheets/sheet2.xml><?xml version="1.0" encoding="utf-8"?>
<worksheet xmlns="http://schemas.openxmlformats.org/spreadsheetml/2006/main" xmlns:r="http://schemas.openxmlformats.org/officeDocument/2006/relationships">
  <dimension ref="A1:IT256"/>
  <sheetViews>
    <sheetView zoomScaleNormal="100" workbookViewId="0">
      <selection activeCell="D153" sqref="D153"/>
    </sheetView>
  </sheetViews>
  <sheetFormatPr baseColWidth="10" defaultColWidth="16" defaultRowHeight="18.600000000000001" customHeight="1"/>
  <cols>
    <col min="1" max="1" width="8.7109375" style="3" customWidth="1"/>
    <col min="2" max="2" width="65.140625" style="3" customWidth="1"/>
    <col min="3" max="3" width="12.7109375" style="3" customWidth="1"/>
    <col min="4" max="4" width="14.7109375" style="25" customWidth="1"/>
    <col min="5" max="5" width="18.7109375" style="25" customWidth="1"/>
    <col min="6" max="254" width="16.140625" style="3" customWidth="1"/>
  </cols>
  <sheetData>
    <row r="1" spans="1:5" ht="31.35" customHeight="1">
      <c r="A1" s="50" t="s">
        <v>9</v>
      </c>
      <c r="B1" s="50" t="s">
        <v>10</v>
      </c>
      <c r="C1" s="50" t="s">
        <v>11</v>
      </c>
      <c r="D1" s="7" t="s">
        <v>12</v>
      </c>
      <c r="E1" s="8" t="s">
        <v>13</v>
      </c>
    </row>
    <row r="2" spans="1:5" ht="31.35" customHeight="1">
      <c r="A2" s="51"/>
      <c r="B2" s="127" t="s">
        <v>139</v>
      </c>
      <c r="C2" s="50"/>
      <c r="D2" s="7"/>
      <c r="E2" s="8"/>
    </row>
    <row r="3" spans="1:5" ht="19.5" customHeight="1">
      <c r="A3" s="51"/>
      <c r="B3" s="50" t="s">
        <v>46</v>
      </c>
      <c r="C3" s="50"/>
      <c r="D3" s="7"/>
      <c r="E3" s="8"/>
    </row>
    <row r="4" spans="1:5" ht="19.5" customHeight="1">
      <c r="A4" s="52">
        <v>1</v>
      </c>
      <c r="B4" s="119" t="s">
        <v>47</v>
      </c>
      <c r="C4" s="51"/>
      <c r="D4" s="39"/>
      <c r="E4" s="10"/>
    </row>
    <row r="5" spans="1:5" ht="42.75" customHeight="1">
      <c r="A5" s="54"/>
      <c r="B5" s="55" t="s">
        <v>48</v>
      </c>
      <c r="C5" s="56"/>
      <c r="D5" s="41"/>
      <c r="E5" s="40"/>
    </row>
    <row r="6" spans="1:5" ht="19.5" customHeight="1">
      <c r="A6" s="57"/>
      <c r="B6" s="58" t="s">
        <v>14</v>
      </c>
      <c r="C6" s="121">
        <v>200</v>
      </c>
      <c r="D6" s="19">
        <v>0</v>
      </c>
      <c r="E6" s="21">
        <f>C6*D6</f>
        <v>0</v>
      </c>
    </row>
    <row r="7" spans="1:5" ht="19.899999999999999" customHeight="1">
      <c r="A7" s="51">
        <v>2</v>
      </c>
      <c r="B7" s="59" t="s">
        <v>50</v>
      </c>
      <c r="C7" s="51"/>
      <c r="D7" s="9"/>
      <c r="E7" s="10"/>
    </row>
    <row r="8" spans="1:5" ht="56.25" customHeight="1">
      <c r="A8" s="60"/>
      <c r="B8" s="61" t="s">
        <v>51</v>
      </c>
      <c r="C8" s="62"/>
      <c r="D8" s="11"/>
      <c r="E8" s="12"/>
    </row>
    <row r="9" spans="1:5" ht="19.5" customHeight="1">
      <c r="A9" s="63"/>
      <c r="B9" s="64" t="s">
        <v>14</v>
      </c>
      <c r="C9" s="65">
        <v>50</v>
      </c>
      <c r="D9" s="13">
        <v>0</v>
      </c>
      <c r="E9" s="14">
        <f>C9*D9</f>
        <v>0</v>
      </c>
    </row>
    <row r="10" spans="1:5" ht="19.899999999999999" customHeight="1">
      <c r="A10" s="51">
        <v>3</v>
      </c>
      <c r="B10" s="53" t="s">
        <v>72</v>
      </c>
      <c r="C10" s="51"/>
      <c r="D10" s="9"/>
      <c r="E10" s="10"/>
    </row>
    <row r="11" spans="1:5" ht="60" customHeight="1">
      <c r="A11" s="60"/>
      <c r="B11" s="61" t="s">
        <v>15</v>
      </c>
      <c r="C11" s="62"/>
      <c r="D11" s="11"/>
      <c r="E11" s="12"/>
    </row>
    <row r="12" spans="1:5" ht="19.5" customHeight="1">
      <c r="A12" s="63"/>
      <c r="B12" s="64" t="s">
        <v>14</v>
      </c>
      <c r="C12" s="65">
        <v>10</v>
      </c>
      <c r="D12" s="19">
        <v>0</v>
      </c>
      <c r="E12" s="21">
        <f>C12*D12</f>
        <v>0</v>
      </c>
    </row>
    <row r="13" spans="1:5" ht="19.899999999999999" customHeight="1">
      <c r="A13" s="66">
        <v>4</v>
      </c>
      <c r="B13" s="53" t="s">
        <v>49</v>
      </c>
      <c r="C13" s="66"/>
      <c r="D13" s="15"/>
      <c r="E13" s="16"/>
    </row>
    <row r="14" spans="1:5" ht="74.25" customHeight="1">
      <c r="A14" s="60"/>
      <c r="B14" s="61" t="s">
        <v>42</v>
      </c>
      <c r="C14" s="62"/>
      <c r="D14" s="11"/>
      <c r="E14" s="12"/>
    </row>
    <row r="15" spans="1:5" ht="19.5" customHeight="1">
      <c r="A15" s="63"/>
      <c r="B15" s="64" t="s">
        <v>14</v>
      </c>
      <c r="C15" s="65">
        <v>170</v>
      </c>
      <c r="D15" s="19">
        <v>0</v>
      </c>
      <c r="E15" s="21">
        <f>C15*D15</f>
        <v>0</v>
      </c>
    </row>
    <row r="16" spans="1:5" ht="19.5" customHeight="1">
      <c r="A16" s="67">
        <v>5</v>
      </c>
      <c r="B16" s="53" t="s">
        <v>52</v>
      </c>
      <c r="C16" s="68"/>
      <c r="D16" s="30"/>
      <c r="E16" s="31"/>
    </row>
    <row r="17" spans="1:5" ht="49.5" customHeight="1">
      <c r="A17" s="69"/>
      <c r="B17" s="61" t="s">
        <v>53</v>
      </c>
      <c r="C17" s="68"/>
      <c r="D17" s="30"/>
      <c r="E17" s="31"/>
    </row>
    <row r="18" spans="1:5" ht="19.5" customHeight="1">
      <c r="A18" s="69"/>
      <c r="B18" s="64" t="s">
        <v>26</v>
      </c>
      <c r="C18" s="62">
        <v>5</v>
      </c>
      <c r="D18" s="19">
        <v>0</v>
      </c>
      <c r="E18" s="21">
        <f>C18*D18</f>
        <v>0</v>
      </c>
    </row>
    <row r="19" spans="1:5" ht="19.5" customHeight="1">
      <c r="A19" s="52">
        <v>6</v>
      </c>
      <c r="B19" s="53" t="s">
        <v>55</v>
      </c>
      <c r="C19" s="52"/>
      <c r="D19" s="15"/>
      <c r="E19" s="16"/>
    </row>
    <row r="20" spans="1:5" ht="111" customHeight="1">
      <c r="A20" s="60"/>
      <c r="B20" s="61" t="s">
        <v>54</v>
      </c>
      <c r="C20" s="62"/>
      <c r="D20" s="11"/>
      <c r="E20" s="12"/>
    </row>
    <row r="21" spans="1:5" ht="19.5" customHeight="1">
      <c r="A21" s="63"/>
      <c r="B21" s="64" t="s">
        <v>16</v>
      </c>
      <c r="C21" s="65">
        <v>15</v>
      </c>
      <c r="D21" s="19">
        <v>0</v>
      </c>
      <c r="E21" s="21">
        <f>C21*D21</f>
        <v>0</v>
      </c>
    </row>
    <row r="22" spans="1:5" ht="19.5" customHeight="1">
      <c r="A22" s="66">
        <v>7</v>
      </c>
      <c r="B22" s="53" t="s">
        <v>58</v>
      </c>
      <c r="C22" s="66"/>
      <c r="D22" s="15"/>
      <c r="E22" s="16"/>
    </row>
    <row r="23" spans="1:5" ht="93" customHeight="1">
      <c r="A23" s="60"/>
      <c r="B23" s="61" t="s">
        <v>59</v>
      </c>
      <c r="C23" s="62"/>
      <c r="D23" s="11"/>
      <c r="E23" s="12"/>
    </row>
    <row r="24" spans="1:5" ht="15.75" customHeight="1">
      <c r="A24" s="63"/>
      <c r="B24" s="70" t="s">
        <v>16</v>
      </c>
      <c r="C24" s="65">
        <v>2</v>
      </c>
      <c r="D24" s="19">
        <v>0</v>
      </c>
      <c r="E24" s="21">
        <f>C24*D24</f>
        <v>0</v>
      </c>
    </row>
    <row r="25" spans="1:5" ht="19.5" customHeight="1">
      <c r="A25" s="67">
        <v>8</v>
      </c>
      <c r="B25" s="71" t="s">
        <v>17</v>
      </c>
      <c r="C25" s="67"/>
      <c r="D25" s="17"/>
      <c r="E25" s="18"/>
    </row>
    <row r="26" spans="1:5" ht="54" customHeight="1">
      <c r="A26" s="60"/>
      <c r="B26" s="61" t="s">
        <v>18</v>
      </c>
      <c r="C26" s="62"/>
      <c r="D26" s="11"/>
      <c r="E26" s="12"/>
    </row>
    <row r="27" spans="1:5" ht="19.5" customHeight="1">
      <c r="A27" s="63"/>
      <c r="B27" s="72" t="s">
        <v>19</v>
      </c>
      <c r="C27" s="65">
        <v>230</v>
      </c>
      <c r="D27" s="19">
        <v>0</v>
      </c>
      <c r="E27" s="21">
        <f>C27*D27</f>
        <v>0</v>
      </c>
    </row>
    <row r="28" spans="1:5" ht="19.899999999999999" customHeight="1">
      <c r="A28" s="66">
        <v>9</v>
      </c>
      <c r="B28" s="53" t="s">
        <v>60</v>
      </c>
      <c r="C28" s="66"/>
      <c r="D28" s="15"/>
      <c r="E28" s="16"/>
    </row>
    <row r="29" spans="1:5" ht="42.75" customHeight="1">
      <c r="A29" s="60"/>
      <c r="B29" s="61" t="s">
        <v>61</v>
      </c>
      <c r="C29" s="62"/>
      <c r="D29" s="11"/>
      <c r="E29" s="12"/>
    </row>
    <row r="30" spans="1:5" ht="19.5" customHeight="1">
      <c r="A30" s="63"/>
      <c r="B30" s="64" t="s">
        <v>16</v>
      </c>
      <c r="C30" s="65">
        <v>6</v>
      </c>
      <c r="D30" s="19">
        <v>0</v>
      </c>
      <c r="E30" s="21">
        <f>C30*D30</f>
        <v>0</v>
      </c>
    </row>
    <row r="31" spans="1:5" ht="19.5" customHeight="1">
      <c r="A31" s="66">
        <v>10</v>
      </c>
      <c r="B31" s="53" t="s">
        <v>62</v>
      </c>
      <c r="C31" s="66"/>
      <c r="D31" s="15"/>
      <c r="E31" s="16"/>
    </row>
    <row r="32" spans="1:5" ht="90" customHeight="1">
      <c r="A32" s="60"/>
      <c r="B32" s="61" t="s">
        <v>63</v>
      </c>
      <c r="C32" s="62"/>
      <c r="D32" s="11"/>
      <c r="E32" s="12"/>
    </row>
    <row r="33" spans="1:5" ht="19.5" customHeight="1">
      <c r="A33" s="63"/>
      <c r="B33" s="70" t="s">
        <v>16</v>
      </c>
      <c r="C33" s="65">
        <v>13</v>
      </c>
      <c r="D33" s="19">
        <v>0</v>
      </c>
      <c r="E33" s="21">
        <f>C33*D33</f>
        <v>0</v>
      </c>
    </row>
    <row r="34" spans="1:5" ht="19.5" customHeight="1">
      <c r="A34" s="66">
        <v>11</v>
      </c>
      <c r="B34" s="53" t="s">
        <v>64</v>
      </c>
      <c r="C34" s="66"/>
      <c r="D34" s="15"/>
      <c r="E34" s="16"/>
    </row>
    <row r="35" spans="1:5" ht="90" customHeight="1">
      <c r="A35" s="60"/>
      <c r="B35" s="61" t="s">
        <v>65</v>
      </c>
      <c r="C35" s="62"/>
      <c r="D35" s="11"/>
      <c r="E35" s="12"/>
    </row>
    <row r="36" spans="1:5" ht="19.5" customHeight="1">
      <c r="A36" s="63"/>
      <c r="B36" s="64" t="s">
        <v>16</v>
      </c>
      <c r="C36" s="65">
        <v>8</v>
      </c>
      <c r="D36" s="19">
        <v>0</v>
      </c>
      <c r="E36" s="21">
        <f>C36*D36</f>
        <v>0</v>
      </c>
    </row>
    <row r="37" spans="1:5" ht="19.899999999999999" customHeight="1">
      <c r="A37" s="66">
        <v>12</v>
      </c>
      <c r="B37" s="53" t="s">
        <v>34</v>
      </c>
      <c r="C37" s="66"/>
      <c r="D37" s="15"/>
      <c r="E37" s="16"/>
    </row>
    <row r="38" spans="1:5" ht="110.65" customHeight="1">
      <c r="A38" s="60"/>
      <c r="B38" s="61" t="s">
        <v>66</v>
      </c>
      <c r="C38" s="62"/>
      <c r="D38" s="11"/>
      <c r="E38" s="12"/>
    </row>
    <row r="39" spans="1:5" ht="19.5" customHeight="1">
      <c r="A39" s="63"/>
      <c r="B39" s="70" t="s">
        <v>14</v>
      </c>
      <c r="C39" s="65">
        <v>13</v>
      </c>
      <c r="D39" s="19">
        <v>0</v>
      </c>
      <c r="E39" s="21">
        <f>C39*D39</f>
        <v>0</v>
      </c>
    </row>
    <row r="40" spans="1:5" ht="19.899999999999999" customHeight="1">
      <c r="A40" s="66">
        <v>13</v>
      </c>
      <c r="B40" s="53" t="s">
        <v>67</v>
      </c>
      <c r="C40" s="66"/>
      <c r="D40" s="15"/>
      <c r="E40" s="16"/>
    </row>
    <row r="41" spans="1:5" ht="45.75" customHeight="1">
      <c r="A41" s="60"/>
      <c r="B41" s="61" t="s">
        <v>68</v>
      </c>
      <c r="C41" s="62"/>
      <c r="D41" s="11"/>
      <c r="E41" s="12"/>
    </row>
    <row r="42" spans="1:5" ht="19.5" customHeight="1">
      <c r="A42" s="63"/>
      <c r="B42" s="64" t="s">
        <v>16</v>
      </c>
      <c r="C42" s="65">
        <v>10</v>
      </c>
      <c r="D42" s="19">
        <v>0</v>
      </c>
      <c r="E42" s="21">
        <f>C42*D42</f>
        <v>0</v>
      </c>
    </row>
    <row r="43" spans="1:5" ht="19.899999999999999" customHeight="1">
      <c r="A43" s="66">
        <v>14</v>
      </c>
      <c r="B43" s="53" t="s">
        <v>69</v>
      </c>
      <c r="C43" s="66"/>
      <c r="D43" s="15"/>
      <c r="E43" s="16"/>
    </row>
    <row r="44" spans="1:5" ht="89.25">
      <c r="A44" s="60"/>
      <c r="B44" s="61" t="s">
        <v>70</v>
      </c>
      <c r="C44" s="62"/>
      <c r="D44" s="11"/>
      <c r="E44" s="12"/>
    </row>
    <row r="45" spans="1:5" ht="19.5" customHeight="1">
      <c r="A45" s="63"/>
      <c r="B45" s="64" t="s">
        <v>23</v>
      </c>
      <c r="C45" s="65">
        <v>180</v>
      </c>
      <c r="D45" s="19">
        <v>0</v>
      </c>
      <c r="E45" s="21">
        <f>C45*D45</f>
        <v>0</v>
      </c>
    </row>
    <row r="46" spans="1:5" ht="19.5" customHeight="1">
      <c r="A46" s="73"/>
      <c r="B46" s="74" t="s">
        <v>71</v>
      </c>
      <c r="C46" s="73"/>
      <c r="D46" s="32"/>
      <c r="E46" s="33">
        <f>SUM(E6+E9+E12+E15+E18+E21+E24+E27+E30+E33+E36+E39+E42+E45)</f>
        <v>0</v>
      </c>
    </row>
    <row r="47" spans="1:5" ht="20.100000000000001" customHeight="1">
      <c r="A47" s="75"/>
      <c r="B47" s="50" t="s">
        <v>137</v>
      </c>
      <c r="C47" s="62"/>
      <c r="D47" s="11"/>
      <c r="E47" s="12"/>
    </row>
    <row r="48" spans="1:5" ht="20.100000000000001" customHeight="1">
      <c r="A48" s="67">
        <v>15</v>
      </c>
      <c r="B48" s="98" t="s">
        <v>90</v>
      </c>
      <c r="C48" s="99"/>
      <c r="D48" s="47"/>
      <c r="E48" s="48"/>
    </row>
    <row r="49" spans="1:5" ht="57.75" customHeight="1">
      <c r="A49" s="69"/>
      <c r="B49" s="88" t="s">
        <v>31</v>
      </c>
      <c r="C49" s="89"/>
      <c r="D49" s="36"/>
      <c r="E49" s="38"/>
    </row>
    <row r="50" spans="1:5" ht="19.5" customHeight="1">
      <c r="A50" s="63"/>
      <c r="B50" s="72" t="s">
        <v>23</v>
      </c>
      <c r="C50" s="65">
        <v>180</v>
      </c>
      <c r="D50" s="19">
        <v>0</v>
      </c>
      <c r="E50" s="21">
        <f>C50*D50</f>
        <v>0</v>
      </c>
    </row>
    <row r="51" spans="1:5" ht="20.100000000000001" customHeight="1">
      <c r="A51" s="51">
        <v>16</v>
      </c>
      <c r="B51" s="53" t="s">
        <v>21</v>
      </c>
      <c r="C51" s="87"/>
      <c r="D51" s="26"/>
      <c r="E51" s="27"/>
    </row>
    <row r="52" spans="1:5" ht="60.75" customHeight="1">
      <c r="A52" s="69"/>
      <c r="B52" s="88" t="s">
        <v>22</v>
      </c>
      <c r="C52" s="89"/>
      <c r="D52" s="36"/>
      <c r="E52" s="38"/>
    </row>
    <row r="53" spans="1:5" ht="19.5" customHeight="1">
      <c r="A53" s="63"/>
      <c r="B53" s="96" t="s">
        <v>23</v>
      </c>
      <c r="C53" s="65">
        <v>370</v>
      </c>
      <c r="D53" s="19">
        <v>0</v>
      </c>
      <c r="E53" s="21">
        <f>C53*D53</f>
        <v>0</v>
      </c>
    </row>
    <row r="54" spans="1:5" ht="20.100000000000001" customHeight="1">
      <c r="A54" s="51">
        <v>17</v>
      </c>
      <c r="B54" s="71" t="s">
        <v>29</v>
      </c>
      <c r="C54" s="87"/>
      <c r="D54" s="26"/>
      <c r="E54" s="27"/>
    </row>
    <row r="55" spans="1:5" ht="48.75" customHeight="1">
      <c r="A55" s="69"/>
      <c r="B55" s="88" t="s">
        <v>30</v>
      </c>
      <c r="C55" s="89"/>
      <c r="D55" s="36"/>
      <c r="E55" s="38"/>
    </row>
    <row r="56" spans="1:5" ht="19.5" customHeight="1">
      <c r="A56" s="63"/>
      <c r="B56" s="72" t="s">
        <v>14</v>
      </c>
      <c r="C56" s="65">
        <v>50</v>
      </c>
      <c r="D56" s="19">
        <v>0</v>
      </c>
      <c r="E56" s="21">
        <f>C56*D56</f>
        <v>0</v>
      </c>
    </row>
    <row r="57" spans="1:5" ht="20.100000000000001" customHeight="1">
      <c r="A57" s="51">
        <v>18</v>
      </c>
      <c r="B57" s="53" t="s">
        <v>25</v>
      </c>
      <c r="C57" s="87"/>
      <c r="D57" s="26"/>
      <c r="E57" s="27"/>
    </row>
    <row r="58" spans="1:5" ht="59.25" customHeight="1">
      <c r="A58" s="100"/>
      <c r="B58" s="61" t="s">
        <v>91</v>
      </c>
      <c r="C58" s="101"/>
      <c r="D58" s="36"/>
      <c r="E58" s="38"/>
    </row>
    <row r="59" spans="1:5" ht="19.5" customHeight="1">
      <c r="A59" s="63"/>
      <c r="B59" s="58" t="s">
        <v>23</v>
      </c>
      <c r="C59" s="65">
        <v>200</v>
      </c>
      <c r="D59" s="19">
        <v>0</v>
      </c>
      <c r="E59" s="21">
        <f>C59*D59</f>
        <v>0</v>
      </c>
    </row>
    <row r="60" spans="1:5" ht="19.5" customHeight="1">
      <c r="A60" s="51">
        <v>19</v>
      </c>
      <c r="B60" s="53" t="s">
        <v>28</v>
      </c>
      <c r="C60" s="87"/>
      <c r="D60" s="26"/>
      <c r="E60" s="27"/>
    </row>
    <row r="61" spans="1:5" ht="48" customHeight="1">
      <c r="A61" s="69"/>
      <c r="B61" s="61" t="s">
        <v>92</v>
      </c>
      <c r="C61" s="89"/>
      <c r="D61" s="36"/>
      <c r="E61" s="38"/>
    </row>
    <row r="62" spans="1:5" ht="19.5" customHeight="1">
      <c r="A62" s="63"/>
      <c r="B62" s="96" t="s">
        <v>19</v>
      </c>
      <c r="C62" s="65">
        <v>150</v>
      </c>
      <c r="D62" s="19">
        <v>0</v>
      </c>
      <c r="E62" s="21">
        <f>C62*D62</f>
        <v>0</v>
      </c>
    </row>
    <row r="63" spans="1:5" ht="20.100000000000001" customHeight="1">
      <c r="A63" s="51">
        <v>20</v>
      </c>
      <c r="B63" s="53" t="s">
        <v>27</v>
      </c>
      <c r="C63" s="87"/>
      <c r="D63" s="26"/>
      <c r="E63" s="27"/>
    </row>
    <row r="64" spans="1:5" ht="49.5" customHeight="1">
      <c r="A64" s="69"/>
      <c r="B64" s="88" t="s">
        <v>93</v>
      </c>
      <c r="C64" s="89"/>
      <c r="D64" s="36"/>
      <c r="E64" s="38"/>
    </row>
    <row r="65" spans="1:5" ht="19.5" customHeight="1">
      <c r="A65" s="63"/>
      <c r="B65" s="61" t="s">
        <v>19</v>
      </c>
      <c r="C65" s="65">
        <v>200</v>
      </c>
      <c r="D65" s="19">
        <v>0</v>
      </c>
      <c r="E65" s="21">
        <f>C65*D65</f>
        <v>0</v>
      </c>
    </row>
    <row r="66" spans="1:5" ht="19.5" customHeight="1">
      <c r="A66" s="51">
        <v>21</v>
      </c>
      <c r="B66" s="53" t="s">
        <v>94</v>
      </c>
      <c r="C66" s="87"/>
      <c r="D66" s="26"/>
      <c r="E66" s="27"/>
    </row>
    <row r="67" spans="1:5" ht="59.25" customHeight="1">
      <c r="A67" s="69"/>
      <c r="B67" s="88" t="s">
        <v>95</v>
      </c>
      <c r="C67" s="89"/>
      <c r="D67" s="36"/>
      <c r="E67" s="38"/>
    </row>
    <row r="68" spans="1:5" ht="19.5" customHeight="1">
      <c r="A68" s="63"/>
      <c r="B68" s="58" t="s">
        <v>14</v>
      </c>
      <c r="C68" s="65">
        <v>60</v>
      </c>
      <c r="D68" s="19">
        <v>0</v>
      </c>
      <c r="E68" s="21">
        <f>C68*D68</f>
        <v>0</v>
      </c>
    </row>
    <row r="69" spans="1:5" ht="20.100000000000001" customHeight="1">
      <c r="A69" s="51">
        <v>22</v>
      </c>
      <c r="B69" s="53" t="s">
        <v>96</v>
      </c>
      <c r="C69" s="87"/>
      <c r="D69" s="26"/>
      <c r="E69" s="27"/>
    </row>
    <row r="70" spans="1:5" ht="57" customHeight="1">
      <c r="A70" s="69"/>
      <c r="B70" s="88" t="s">
        <v>97</v>
      </c>
      <c r="C70" s="89"/>
      <c r="D70" s="36"/>
      <c r="E70" s="38"/>
    </row>
    <row r="71" spans="1:5" ht="19.5" customHeight="1">
      <c r="A71" s="63"/>
      <c r="B71" s="58" t="s">
        <v>14</v>
      </c>
      <c r="C71" s="65">
        <v>140</v>
      </c>
      <c r="D71" s="19">
        <v>0</v>
      </c>
      <c r="E71" s="21">
        <f>C71*D71</f>
        <v>0</v>
      </c>
    </row>
    <row r="72" spans="1:5" ht="19.5" customHeight="1">
      <c r="A72" s="67">
        <v>23</v>
      </c>
      <c r="B72" s="53" t="s">
        <v>32</v>
      </c>
      <c r="C72" s="68"/>
      <c r="D72" s="30"/>
      <c r="E72" s="31"/>
    </row>
    <row r="73" spans="1:5" ht="56.25" customHeight="1">
      <c r="A73" s="69"/>
      <c r="B73" s="61" t="s">
        <v>33</v>
      </c>
      <c r="C73" s="68"/>
      <c r="D73" s="30"/>
      <c r="E73" s="31"/>
    </row>
    <row r="74" spans="1:5" ht="19.5" customHeight="1">
      <c r="A74" s="102"/>
      <c r="B74" s="72" t="s">
        <v>14</v>
      </c>
      <c r="C74" s="91">
        <v>50</v>
      </c>
      <c r="D74" s="19">
        <v>0</v>
      </c>
      <c r="E74" s="21">
        <f>C74*D74</f>
        <v>0</v>
      </c>
    </row>
    <row r="75" spans="1:5" ht="19.5" customHeight="1">
      <c r="A75" s="67">
        <v>24</v>
      </c>
      <c r="B75" s="53" t="s">
        <v>98</v>
      </c>
      <c r="C75" s="68"/>
      <c r="D75" s="30"/>
      <c r="E75" s="31"/>
    </row>
    <row r="76" spans="1:5" ht="42.75" customHeight="1">
      <c r="A76" s="69"/>
      <c r="B76" s="61" t="s">
        <v>99</v>
      </c>
      <c r="C76" s="68"/>
      <c r="D76" s="30"/>
      <c r="E76" s="31"/>
    </row>
    <row r="77" spans="1:5" ht="19.5" customHeight="1">
      <c r="A77" s="102"/>
      <c r="B77" s="77" t="s">
        <v>16</v>
      </c>
      <c r="C77" s="91">
        <v>6</v>
      </c>
      <c r="D77" s="19">
        <v>0</v>
      </c>
      <c r="E77" s="21">
        <f>C77*D77</f>
        <v>0</v>
      </c>
    </row>
    <row r="78" spans="1:5" ht="19.5" customHeight="1">
      <c r="A78" s="67">
        <v>25</v>
      </c>
      <c r="B78" s="53" t="s">
        <v>100</v>
      </c>
      <c r="C78" s="68"/>
      <c r="D78" s="30"/>
      <c r="E78" s="31"/>
    </row>
    <row r="79" spans="1:5" ht="35.25" customHeight="1">
      <c r="A79" s="69"/>
      <c r="B79" s="88" t="s">
        <v>106</v>
      </c>
      <c r="C79" s="103"/>
      <c r="D79" s="43"/>
      <c r="E79" s="42"/>
    </row>
    <row r="80" spans="1:5" ht="19.5" customHeight="1">
      <c r="A80" s="102"/>
      <c r="B80" s="77" t="s">
        <v>16</v>
      </c>
      <c r="C80" s="91">
        <v>2</v>
      </c>
      <c r="D80" s="19">
        <v>0</v>
      </c>
      <c r="E80" s="21">
        <f>C80*D80</f>
        <v>0</v>
      </c>
    </row>
    <row r="81" spans="1:5" ht="19.5" customHeight="1">
      <c r="A81" s="67">
        <v>26</v>
      </c>
      <c r="B81" s="53" t="s">
        <v>101</v>
      </c>
      <c r="C81" s="68"/>
      <c r="D81" s="30"/>
      <c r="E81" s="31"/>
    </row>
    <row r="82" spans="1:5" ht="31.5" customHeight="1">
      <c r="A82" s="69"/>
      <c r="B82" s="61" t="s">
        <v>105</v>
      </c>
      <c r="C82" s="68"/>
      <c r="D82" s="30"/>
      <c r="E82" s="31"/>
    </row>
    <row r="83" spans="1:5" ht="19.5" customHeight="1">
      <c r="A83" s="102"/>
      <c r="B83" s="77" t="s">
        <v>16</v>
      </c>
      <c r="C83" s="91">
        <v>10</v>
      </c>
      <c r="D83" s="19">
        <v>0</v>
      </c>
      <c r="E83" s="21">
        <f>C83*D83</f>
        <v>0</v>
      </c>
    </row>
    <row r="84" spans="1:5" ht="19.5" customHeight="1">
      <c r="A84" s="67">
        <v>27</v>
      </c>
      <c r="B84" s="53" t="s">
        <v>102</v>
      </c>
      <c r="C84" s="68"/>
      <c r="D84" s="30"/>
      <c r="E84" s="31"/>
    </row>
    <row r="85" spans="1:5" ht="33" customHeight="1">
      <c r="A85" s="69"/>
      <c r="B85" s="61" t="s">
        <v>104</v>
      </c>
      <c r="C85" s="68"/>
      <c r="D85" s="30"/>
      <c r="E85" s="31"/>
    </row>
    <row r="86" spans="1:5" ht="19.5" customHeight="1">
      <c r="A86" s="102"/>
      <c r="B86" s="77" t="s">
        <v>16</v>
      </c>
      <c r="C86" s="91">
        <v>1</v>
      </c>
      <c r="D86" s="19">
        <v>0</v>
      </c>
      <c r="E86" s="21">
        <f>C86*D86</f>
        <v>0</v>
      </c>
    </row>
    <row r="87" spans="1:5" ht="18.75" customHeight="1">
      <c r="A87" s="67">
        <v>28</v>
      </c>
      <c r="B87" s="53" t="s">
        <v>107</v>
      </c>
      <c r="C87" s="68"/>
      <c r="D87" s="30"/>
      <c r="E87" s="31"/>
    </row>
    <row r="88" spans="1:5" ht="43.5" customHeight="1">
      <c r="A88" s="69"/>
      <c r="B88" s="88" t="s">
        <v>103</v>
      </c>
      <c r="C88" s="68"/>
      <c r="D88" s="30"/>
      <c r="E88" s="31"/>
    </row>
    <row r="89" spans="1:5" ht="19.5" customHeight="1">
      <c r="A89" s="102"/>
      <c r="B89" s="77" t="s">
        <v>16</v>
      </c>
      <c r="C89" s="91">
        <v>6</v>
      </c>
      <c r="D89" s="19">
        <v>0</v>
      </c>
      <c r="E89" s="21">
        <f>C89*D89</f>
        <v>0</v>
      </c>
    </row>
    <row r="90" spans="1:5" ht="19.5" customHeight="1">
      <c r="A90" s="104">
        <v>29</v>
      </c>
      <c r="B90" s="53" t="s">
        <v>108</v>
      </c>
      <c r="C90" s="68"/>
      <c r="D90" s="30"/>
      <c r="E90" s="31"/>
    </row>
    <row r="91" spans="1:5" ht="42.75" customHeight="1">
      <c r="A91" s="69"/>
      <c r="B91" s="88" t="s">
        <v>103</v>
      </c>
      <c r="C91" s="68"/>
      <c r="D91" s="30"/>
      <c r="E91" s="31"/>
    </row>
    <row r="92" spans="1:5" ht="19.5" customHeight="1">
      <c r="A92" s="102"/>
      <c r="B92" s="77" t="s">
        <v>16</v>
      </c>
      <c r="C92" s="91">
        <v>2</v>
      </c>
      <c r="D92" s="19">
        <v>0</v>
      </c>
      <c r="E92" s="21">
        <f>C92*D92</f>
        <v>0</v>
      </c>
    </row>
    <row r="93" spans="1:5" ht="19.5" customHeight="1">
      <c r="A93" s="104">
        <v>30</v>
      </c>
      <c r="B93" s="53" t="s">
        <v>109</v>
      </c>
      <c r="C93" s="68"/>
      <c r="D93" s="30"/>
      <c r="E93" s="31"/>
    </row>
    <row r="94" spans="1:5" ht="56.25" customHeight="1">
      <c r="A94" s="69"/>
      <c r="B94" s="61" t="s">
        <v>110</v>
      </c>
      <c r="C94" s="68"/>
      <c r="D94" s="30"/>
      <c r="E94" s="31"/>
    </row>
    <row r="95" spans="1:5" ht="19.5" customHeight="1">
      <c r="A95" s="102"/>
      <c r="B95" s="70" t="s">
        <v>16</v>
      </c>
      <c r="C95" s="91">
        <v>2</v>
      </c>
      <c r="D95" s="19">
        <v>0</v>
      </c>
      <c r="E95" s="21">
        <f>C95*D95</f>
        <v>0</v>
      </c>
    </row>
    <row r="96" spans="1:5" ht="19.5" customHeight="1">
      <c r="A96" s="104">
        <v>31</v>
      </c>
      <c r="B96" s="53" t="s">
        <v>111</v>
      </c>
      <c r="C96" s="68"/>
      <c r="D96" s="30"/>
      <c r="E96" s="31"/>
    </row>
    <row r="97" spans="1:5" ht="81.75" customHeight="1">
      <c r="A97" s="69"/>
      <c r="B97" s="61" t="s">
        <v>112</v>
      </c>
      <c r="C97" s="68"/>
      <c r="D97" s="30"/>
      <c r="E97" s="31"/>
    </row>
    <row r="98" spans="1:5" ht="19.5" customHeight="1">
      <c r="A98" s="102"/>
      <c r="B98" s="70" t="s">
        <v>23</v>
      </c>
      <c r="C98" s="91">
        <v>820</v>
      </c>
      <c r="D98" s="19">
        <v>0</v>
      </c>
      <c r="E98" s="21">
        <f>C98*D98</f>
        <v>0</v>
      </c>
    </row>
    <row r="99" spans="1:5" ht="19.5" customHeight="1">
      <c r="A99" s="104">
        <v>32</v>
      </c>
      <c r="B99" s="105" t="s">
        <v>113</v>
      </c>
      <c r="C99" s="68"/>
      <c r="D99" s="30"/>
      <c r="E99" s="31"/>
    </row>
    <row r="100" spans="1:5" ht="81" customHeight="1">
      <c r="A100" s="69"/>
      <c r="B100" s="61" t="s">
        <v>114</v>
      </c>
      <c r="C100" s="68"/>
      <c r="D100" s="30"/>
      <c r="E100" s="31"/>
    </row>
    <row r="101" spans="1:5" ht="19.5" customHeight="1">
      <c r="A101" s="69"/>
      <c r="B101" s="90" t="s">
        <v>23</v>
      </c>
      <c r="C101" s="62">
        <v>150</v>
      </c>
      <c r="D101" s="19">
        <v>0</v>
      </c>
      <c r="E101" s="21">
        <f>C101*D101</f>
        <v>0</v>
      </c>
    </row>
    <row r="102" spans="1:5" ht="19.5" customHeight="1">
      <c r="A102" s="106">
        <v>33</v>
      </c>
      <c r="B102" s="53" t="s">
        <v>115</v>
      </c>
      <c r="C102" s="107"/>
      <c r="D102" s="30"/>
      <c r="E102" s="31"/>
    </row>
    <row r="103" spans="1:5" ht="66.75" customHeight="1">
      <c r="A103" s="100"/>
      <c r="B103" s="61" t="s">
        <v>116</v>
      </c>
      <c r="C103" s="108"/>
      <c r="D103" s="30"/>
      <c r="E103" s="31"/>
    </row>
    <row r="104" spans="1:5" ht="19.5" customHeight="1">
      <c r="A104" s="102"/>
      <c r="B104" s="70" t="s">
        <v>19</v>
      </c>
      <c r="C104" s="91">
        <v>225</v>
      </c>
      <c r="D104" s="19">
        <v>0</v>
      </c>
      <c r="E104" s="21">
        <f>C104*D104</f>
        <v>0</v>
      </c>
    </row>
    <row r="105" spans="1:5" ht="19.5" customHeight="1">
      <c r="A105" s="109"/>
      <c r="B105" s="74" t="s">
        <v>136</v>
      </c>
      <c r="C105" s="97"/>
      <c r="D105" s="34"/>
      <c r="E105" s="49">
        <f>SUM(E50+E53+E56+E59+E62+E65+E68+E71+E74+E77+E80+E83+E86+E89+E92+E95+E98+E101+E104)</f>
        <v>0</v>
      </c>
    </row>
    <row r="106" spans="1:5" ht="19.5" customHeight="1">
      <c r="A106" s="110"/>
      <c r="B106" s="111" t="s">
        <v>135</v>
      </c>
      <c r="C106" s="112"/>
      <c r="D106" s="44"/>
      <c r="E106" s="45"/>
    </row>
    <row r="107" spans="1:5" ht="19.5" customHeight="1">
      <c r="A107" s="113">
        <v>34</v>
      </c>
      <c r="B107" s="114" t="s">
        <v>120</v>
      </c>
      <c r="C107" s="112"/>
      <c r="D107" s="44"/>
      <c r="E107" s="45"/>
    </row>
    <row r="108" spans="1:5" ht="94.5" customHeight="1">
      <c r="A108" s="100"/>
      <c r="B108" s="61" t="s">
        <v>117</v>
      </c>
      <c r="C108" s="108"/>
      <c r="D108" s="30"/>
      <c r="E108" s="31"/>
    </row>
    <row r="109" spans="1:5" ht="19.5" customHeight="1">
      <c r="A109" s="102"/>
      <c r="B109" s="70" t="s">
        <v>16</v>
      </c>
      <c r="C109" s="91">
        <v>2</v>
      </c>
      <c r="D109" s="19">
        <v>0</v>
      </c>
      <c r="E109" s="21">
        <f>C109*D109</f>
        <v>0</v>
      </c>
    </row>
    <row r="110" spans="1:5" ht="19.5" customHeight="1">
      <c r="A110" s="115">
        <v>35</v>
      </c>
      <c r="B110" s="53" t="s">
        <v>118</v>
      </c>
      <c r="C110" s="108"/>
      <c r="D110" s="30"/>
      <c r="E110" s="31"/>
    </row>
    <row r="111" spans="1:5" ht="94.5" customHeight="1">
      <c r="A111" s="100"/>
      <c r="B111" s="61" t="s">
        <v>119</v>
      </c>
      <c r="C111" s="108"/>
      <c r="D111" s="30"/>
      <c r="E111" s="31"/>
    </row>
    <row r="112" spans="1:5" ht="19.5" customHeight="1">
      <c r="A112" s="100"/>
      <c r="B112" s="64" t="s">
        <v>16</v>
      </c>
      <c r="C112" s="82">
        <v>3</v>
      </c>
      <c r="D112" s="11">
        <v>0</v>
      </c>
      <c r="E112" s="12">
        <f>C112*D112</f>
        <v>0</v>
      </c>
    </row>
    <row r="113" spans="1:5" ht="18.75" customHeight="1">
      <c r="A113" s="113">
        <v>36</v>
      </c>
      <c r="B113" s="116" t="s">
        <v>123</v>
      </c>
      <c r="C113" s="112"/>
      <c r="D113" s="44"/>
      <c r="E113" s="45"/>
    </row>
    <row r="114" spans="1:5" ht="89.25">
      <c r="A114" s="100"/>
      <c r="B114" s="61" t="s">
        <v>124</v>
      </c>
      <c r="C114" s="108"/>
      <c r="D114" s="30"/>
      <c r="E114" s="31"/>
    </row>
    <row r="115" spans="1:5" ht="19.5" customHeight="1">
      <c r="A115" s="102"/>
      <c r="B115" s="77" t="s">
        <v>16</v>
      </c>
      <c r="C115" s="91">
        <v>1</v>
      </c>
      <c r="D115" s="19">
        <v>0</v>
      </c>
      <c r="E115" s="21">
        <f>C115*D115</f>
        <v>0</v>
      </c>
    </row>
    <row r="116" spans="1:5" ht="20.100000000000001" customHeight="1">
      <c r="A116" s="67">
        <v>37</v>
      </c>
      <c r="B116" s="53" t="s">
        <v>122</v>
      </c>
      <c r="C116" s="62"/>
      <c r="D116" s="26"/>
      <c r="E116" s="27"/>
    </row>
    <row r="117" spans="1:5" ht="82.5" customHeight="1">
      <c r="A117" s="117"/>
      <c r="B117" s="55" t="s">
        <v>121</v>
      </c>
      <c r="C117" s="118"/>
      <c r="D117" s="46"/>
      <c r="E117" s="37"/>
    </row>
    <row r="118" spans="1:5" ht="19.5" customHeight="1">
      <c r="A118" s="63"/>
      <c r="B118" s="77" t="s">
        <v>16</v>
      </c>
      <c r="C118" s="65">
        <v>4</v>
      </c>
      <c r="D118" s="19">
        <v>0</v>
      </c>
      <c r="E118" s="21">
        <f>C118*D118</f>
        <v>0</v>
      </c>
    </row>
    <row r="119" spans="1:5" ht="20.100000000000001" customHeight="1">
      <c r="A119" s="51">
        <v>38</v>
      </c>
      <c r="B119" s="53" t="s">
        <v>44</v>
      </c>
      <c r="C119" s="87"/>
      <c r="D119" s="26"/>
      <c r="E119" s="27"/>
    </row>
    <row r="120" spans="1:5" ht="90" customHeight="1">
      <c r="A120" s="69"/>
      <c r="B120" s="88" t="s">
        <v>43</v>
      </c>
      <c r="C120" s="89"/>
      <c r="D120" s="36"/>
      <c r="E120" s="38"/>
    </row>
    <row r="121" spans="1:5" ht="19.5" customHeight="1">
      <c r="A121" s="63"/>
      <c r="B121" s="70" t="s">
        <v>23</v>
      </c>
      <c r="C121" s="65">
        <v>10</v>
      </c>
      <c r="D121" s="19">
        <v>0</v>
      </c>
      <c r="E121" s="21">
        <f>C121*D121</f>
        <v>0</v>
      </c>
    </row>
    <row r="122" spans="1:5" ht="20.100000000000001" customHeight="1">
      <c r="A122" s="51">
        <v>39</v>
      </c>
      <c r="B122" s="53" t="s">
        <v>35</v>
      </c>
      <c r="C122" s="87"/>
      <c r="D122" s="26"/>
      <c r="E122" s="27"/>
    </row>
    <row r="123" spans="1:5" ht="90" customHeight="1">
      <c r="A123" s="69"/>
      <c r="B123" s="88" t="s">
        <v>36</v>
      </c>
      <c r="C123" s="89"/>
      <c r="D123" s="36"/>
      <c r="E123" s="38"/>
    </row>
    <row r="124" spans="1:5" ht="19.5" customHeight="1">
      <c r="A124" s="63"/>
      <c r="B124" s="70" t="s">
        <v>23</v>
      </c>
      <c r="C124" s="65">
        <v>25</v>
      </c>
      <c r="D124" s="19">
        <v>0</v>
      </c>
      <c r="E124" s="21">
        <f>C124*D124</f>
        <v>0</v>
      </c>
    </row>
    <row r="125" spans="1:5" ht="18" customHeight="1">
      <c r="A125" s="67">
        <v>40</v>
      </c>
      <c r="B125" s="53" t="s">
        <v>126</v>
      </c>
      <c r="C125" s="68"/>
      <c r="D125" s="30"/>
      <c r="E125" s="31"/>
    </row>
    <row r="126" spans="1:5" ht="83.25" customHeight="1">
      <c r="A126" s="117"/>
      <c r="B126" s="55" t="s">
        <v>125</v>
      </c>
      <c r="C126" s="103"/>
      <c r="D126" s="43"/>
      <c r="E126" s="42"/>
    </row>
    <row r="127" spans="1:5" ht="19.5" customHeight="1">
      <c r="A127" s="63"/>
      <c r="B127" s="64" t="s">
        <v>45</v>
      </c>
      <c r="C127" s="65">
        <v>100</v>
      </c>
      <c r="D127" s="19">
        <v>0</v>
      </c>
      <c r="E127" s="21">
        <f>C127*D127</f>
        <v>0</v>
      </c>
    </row>
    <row r="128" spans="1:5" ht="19.5" customHeight="1">
      <c r="A128" s="63"/>
      <c r="B128" s="74" t="s">
        <v>134</v>
      </c>
      <c r="C128" s="65"/>
      <c r="D128" s="19"/>
      <c r="E128" s="20">
        <f>SUM(E109+E112+E115+E118+E121+E124+E127)</f>
        <v>0</v>
      </c>
    </row>
    <row r="129" spans="1:5" ht="19.5" customHeight="1">
      <c r="A129" s="69"/>
      <c r="B129" s="129" t="s">
        <v>140</v>
      </c>
      <c r="C129" s="65"/>
      <c r="D129" s="19"/>
      <c r="E129" s="20"/>
    </row>
    <row r="130" spans="1:5" ht="19.5" customHeight="1">
      <c r="A130" s="69"/>
      <c r="B130" s="128" t="s">
        <v>141</v>
      </c>
      <c r="C130" s="65"/>
      <c r="D130" s="19"/>
      <c r="E130" s="20"/>
    </row>
    <row r="131" spans="1:5" ht="19.5" customHeight="1">
      <c r="A131" s="52">
        <v>41</v>
      </c>
      <c r="B131" s="119" t="s">
        <v>47</v>
      </c>
      <c r="C131" s="62"/>
      <c r="D131" s="11"/>
      <c r="E131" s="12"/>
    </row>
    <row r="132" spans="1:5" ht="38.25">
      <c r="A132" s="54"/>
      <c r="B132" s="55" t="s">
        <v>48</v>
      </c>
      <c r="C132" s="89"/>
      <c r="D132" s="36"/>
      <c r="E132" s="38"/>
    </row>
    <row r="133" spans="1:5" ht="19.5" customHeight="1">
      <c r="A133" s="57"/>
      <c r="B133" s="58" t="s">
        <v>14</v>
      </c>
      <c r="C133" s="65">
        <v>270</v>
      </c>
      <c r="D133" s="19">
        <v>0</v>
      </c>
      <c r="E133" s="21">
        <f>C133*D133</f>
        <v>0</v>
      </c>
    </row>
    <row r="134" spans="1:5" ht="19.5" customHeight="1">
      <c r="A134" s="51">
        <v>42</v>
      </c>
      <c r="B134" s="59" t="s">
        <v>50</v>
      </c>
      <c r="C134" s="62"/>
      <c r="D134" s="11"/>
      <c r="E134" s="12"/>
    </row>
    <row r="135" spans="1:5" ht="51">
      <c r="A135" s="60"/>
      <c r="B135" s="88" t="s">
        <v>51</v>
      </c>
      <c r="C135" s="89"/>
      <c r="D135" s="36"/>
      <c r="E135" s="38"/>
    </row>
    <row r="136" spans="1:5" ht="19.5" customHeight="1">
      <c r="A136" s="63"/>
      <c r="B136" s="64" t="s">
        <v>14</v>
      </c>
      <c r="C136" s="65">
        <v>10</v>
      </c>
      <c r="D136" s="19">
        <v>0</v>
      </c>
      <c r="E136" s="21">
        <f>C136*D136</f>
        <v>0</v>
      </c>
    </row>
    <row r="137" spans="1:5" ht="19.5" customHeight="1">
      <c r="A137" s="51">
        <v>43</v>
      </c>
      <c r="B137" s="53" t="s">
        <v>72</v>
      </c>
      <c r="C137" s="62"/>
      <c r="D137" s="11"/>
      <c r="E137" s="12"/>
    </row>
    <row r="138" spans="1:5" ht="51">
      <c r="A138" s="60"/>
      <c r="B138" s="88" t="s">
        <v>15</v>
      </c>
      <c r="C138" s="89"/>
      <c r="D138" s="36"/>
      <c r="E138" s="38"/>
    </row>
    <row r="139" spans="1:5" ht="19.5" customHeight="1">
      <c r="A139" s="63"/>
      <c r="B139" s="64" t="s">
        <v>14</v>
      </c>
      <c r="C139" s="65">
        <v>50</v>
      </c>
      <c r="D139" s="19">
        <v>0</v>
      </c>
      <c r="E139" s="21">
        <f>C139*D139</f>
        <v>0</v>
      </c>
    </row>
    <row r="140" spans="1:5" ht="19.5" customHeight="1">
      <c r="A140" s="67">
        <v>44</v>
      </c>
      <c r="B140" s="53" t="s">
        <v>52</v>
      </c>
      <c r="C140" s="62"/>
      <c r="D140" s="11"/>
      <c r="E140" s="12"/>
    </row>
    <row r="141" spans="1:5" ht="38.25">
      <c r="A141" s="69"/>
      <c r="B141" s="88" t="s">
        <v>53</v>
      </c>
      <c r="C141" s="89"/>
      <c r="D141" s="36"/>
      <c r="E141" s="38"/>
    </row>
    <row r="142" spans="1:5" ht="19.5" customHeight="1">
      <c r="A142" s="69"/>
      <c r="B142" s="64" t="s">
        <v>26</v>
      </c>
      <c r="C142" s="65">
        <v>2</v>
      </c>
      <c r="D142" s="19">
        <v>0</v>
      </c>
      <c r="E142" s="21">
        <f>C142*D142</f>
        <v>0</v>
      </c>
    </row>
    <row r="143" spans="1:5" ht="19.5" customHeight="1">
      <c r="A143" s="66">
        <v>45</v>
      </c>
      <c r="B143" s="53" t="s">
        <v>56</v>
      </c>
      <c r="C143" s="62"/>
      <c r="D143" s="11"/>
      <c r="E143" s="12"/>
    </row>
    <row r="144" spans="1:5" ht="76.5">
      <c r="A144" s="60"/>
      <c r="B144" s="88" t="s">
        <v>57</v>
      </c>
      <c r="C144" s="89"/>
      <c r="D144" s="36"/>
      <c r="E144" s="38"/>
    </row>
    <row r="145" spans="1:5" ht="19.5" customHeight="1">
      <c r="A145" s="63"/>
      <c r="B145" s="70" t="s">
        <v>16</v>
      </c>
      <c r="C145" s="65">
        <v>4</v>
      </c>
      <c r="D145" s="19">
        <v>0</v>
      </c>
      <c r="E145" s="21">
        <f>C145*D145</f>
        <v>0</v>
      </c>
    </row>
    <row r="146" spans="1:5" ht="19.5" customHeight="1">
      <c r="A146" s="67">
        <v>46</v>
      </c>
      <c r="B146" s="71" t="s">
        <v>17</v>
      </c>
      <c r="C146" s="62"/>
      <c r="D146" s="11"/>
      <c r="E146" s="12"/>
    </row>
    <row r="147" spans="1:5" ht="51">
      <c r="A147" s="60"/>
      <c r="B147" s="88" t="s">
        <v>18</v>
      </c>
      <c r="C147" s="89"/>
      <c r="D147" s="36"/>
      <c r="E147" s="38"/>
    </row>
    <row r="148" spans="1:5" ht="19.5" customHeight="1">
      <c r="A148" s="63"/>
      <c r="B148" s="72" t="s">
        <v>19</v>
      </c>
      <c r="C148" s="65">
        <v>80</v>
      </c>
      <c r="D148" s="19">
        <v>0</v>
      </c>
      <c r="E148" s="21">
        <f>C148*D148</f>
        <v>0</v>
      </c>
    </row>
    <row r="149" spans="1:5" ht="19.5" customHeight="1">
      <c r="A149" s="66">
        <v>47</v>
      </c>
      <c r="B149" s="53" t="s">
        <v>60</v>
      </c>
      <c r="C149" s="62"/>
      <c r="D149" s="11"/>
      <c r="E149" s="12"/>
    </row>
    <row r="150" spans="1:5" ht="38.25">
      <c r="A150" s="60"/>
      <c r="B150" s="88" t="s">
        <v>61</v>
      </c>
      <c r="C150" s="89"/>
      <c r="D150" s="36"/>
      <c r="E150" s="38"/>
    </row>
    <row r="151" spans="1:5" ht="19.5" customHeight="1">
      <c r="A151" s="63"/>
      <c r="B151" s="64" t="s">
        <v>16</v>
      </c>
      <c r="C151" s="65">
        <v>1</v>
      </c>
      <c r="D151" s="19">
        <v>0</v>
      </c>
      <c r="E151" s="21">
        <f>C151*D151</f>
        <v>0</v>
      </c>
    </row>
    <row r="152" spans="1:5" ht="19.5" customHeight="1">
      <c r="A152" s="66">
        <v>48</v>
      </c>
      <c r="B152" s="53" t="s">
        <v>69</v>
      </c>
      <c r="C152" s="62"/>
      <c r="D152" s="11"/>
      <c r="E152" s="12"/>
    </row>
    <row r="153" spans="1:5" ht="89.25">
      <c r="A153" s="60"/>
      <c r="B153" s="88" t="s">
        <v>70</v>
      </c>
      <c r="C153" s="89"/>
      <c r="D153" s="36"/>
      <c r="E153" s="38"/>
    </row>
    <row r="154" spans="1:5" ht="19.5" customHeight="1">
      <c r="A154" s="63"/>
      <c r="B154" s="64" t="s">
        <v>23</v>
      </c>
      <c r="C154" s="65">
        <v>50</v>
      </c>
      <c r="D154" s="19">
        <v>0</v>
      </c>
      <c r="E154" s="21">
        <f>C154*D154</f>
        <v>0</v>
      </c>
    </row>
    <row r="155" spans="1:5" ht="19.5" customHeight="1">
      <c r="A155" s="66">
        <v>49</v>
      </c>
      <c r="B155" s="53" t="s">
        <v>72</v>
      </c>
      <c r="C155" s="66"/>
      <c r="D155" s="11"/>
      <c r="E155" s="12"/>
    </row>
    <row r="156" spans="1:5" ht="51">
      <c r="A156" s="60"/>
      <c r="B156" s="61" t="s">
        <v>15</v>
      </c>
      <c r="C156" s="122"/>
      <c r="D156" s="36"/>
      <c r="E156" s="38"/>
    </row>
    <row r="157" spans="1:5" ht="19.5" customHeight="1">
      <c r="A157" s="63"/>
      <c r="B157" s="77" t="s">
        <v>14</v>
      </c>
      <c r="C157" s="65">
        <v>100</v>
      </c>
      <c r="D157" s="19">
        <v>0</v>
      </c>
      <c r="E157" s="21">
        <f>C157*D157</f>
        <v>0</v>
      </c>
    </row>
    <row r="158" spans="1:5" ht="19.5" customHeight="1">
      <c r="A158" s="66">
        <v>50</v>
      </c>
      <c r="B158" s="71" t="s">
        <v>73</v>
      </c>
      <c r="C158" s="66"/>
      <c r="D158" s="11"/>
      <c r="E158" s="12"/>
    </row>
    <row r="159" spans="1:5" ht="76.5">
      <c r="A159" s="60"/>
      <c r="B159" s="61" t="s">
        <v>74</v>
      </c>
      <c r="C159" s="122"/>
      <c r="D159" s="36"/>
      <c r="E159" s="38"/>
    </row>
    <row r="160" spans="1:5" ht="19.5" customHeight="1">
      <c r="A160" s="63"/>
      <c r="B160" s="77" t="s">
        <v>16</v>
      </c>
      <c r="C160" s="65">
        <v>2</v>
      </c>
      <c r="D160" s="19">
        <v>0</v>
      </c>
      <c r="E160" s="21">
        <f>C160*D160</f>
        <v>0</v>
      </c>
    </row>
    <row r="161" spans="1:5" ht="19.5" customHeight="1">
      <c r="A161" s="78">
        <v>51</v>
      </c>
      <c r="B161" s="79" t="s">
        <v>75</v>
      </c>
      <c r="C161" s="80"/>
      <c r="D161" s="11"/>
      <c r="E161" s="12"/>
    </row>
    <row r="162" spans="1:5" ht="63.75">
      <c r="A162" s="81"/>
      <c r="B162" s="76" t="s">
        <v>76</v>
      </c>
      <c r="C162" s="101"/>
      <c r="D162" s="36"/>
      <c r="E162" s="38"/>
    </row>
    <row r="163" spans="1:5" ht="19.5" customHeight="1">
      <c r="A163" s="83"/>
      <c r="B163" s="84" t="s">
        <v>16</v>
      </c>
      <c r="C163" s="85">
        <v>6</v>
      </c>
      <c r="D163" s="19">
        <v>0</v>
      </c>
      <c r="E163" s="21">
        <f>C163*D163</f>
        <v>0</v>
      </c>
    </row>
    <row r="164" spans="1:5" ht="19.5" customHeight="1">
      <c r="A164" s="66">
        <v>52</v>
      </c>
      <c r="B164" s="59" t="s">
        <v>77</v>
      </c>
      <c r="C164" s="66"/>
      <c r="D164" s="11"/>
      <c r="E164" s="12"/>
    </row>
    <row r="165" spans="1:5" ht="51">
      <c r="A165" s="60"/>
      <c r="B165" s="61" t="s">
        <v>78</v>
      </c>
      <c r="C165" s="122"/>
      <c r="D165" s="36"/>
      <c r="E165" s="38"/>
    </row>
    <row r="166" spans="1:5" ht="19.5" customHeight="1">
      <c r="A166" s="63"/>
      <c r="B166" s="64" t="s">
        <v>14</v>
      </c>
      <c r="C166" s="65">
        <v>35</v>
      </c>
      <c r="D166" s="19">
        <v>0</v>
      </c>
      <c r="E166" s="21">
        <f>C166*D166</f>
        <v>0</v>
      </c>
    </row>
    <row r="167" spans="1:5" ht="19.5" customHeight="1">
      <c r="A167" s="66">
        <v>53</v>
      </c>
      <c r="B167" s="59" t="s">
        <v>17</v>
      </c>
      <c r="C167" s="66"/>
      <c r="D167" s="11"/>
      <c r="E167" s="12"/>
    </row>
    <row r="168" spans="1:5" ht="51">
      <c r="A168" s="60"/>
      <c r="B168" s="61" t="s">
        <v>18</v>
      </c>
      <c r="C168" s="122"/>
      <c r="D168" s="36"/>
      <c r="E168" s="38"/>
    </row>
    <row r="169" spans="1:5" ht="19.5" customHeight="1">
      <c r="A169" s="63" t="s">
        <v>24</v>
      </c>
      <c r="B169" s="86" t="s">
        <v>19</v>
      </c>
      <c r="C169" s="65">
        <v>400</v>
      </c>
      <c r="D169" s="19">
        <v>0</v>
      </c>
      <c r="E169" s="21">
        <f>C169*D169</f>
        <v>0</v>
      </c>
    </row>
    <row r="170" spans="1:5" ht="19.5" customHeight="1">
      <c r="A170" s="51">
        <v>54</v>
      </c>
      <c r="B170" s="53" t="s">
        <v>69</v>
      </c>
      <c r="C170" s="87"/>
      <c r="D170" s="11"/>
      <c r="E170" s="12"/>
    </row>
    <row r="171" spans="1:5" ht="89.25">
      <c r="A171" s="69"/>
      <c r="B171" s="88" t="s">
        <v>70</v>
      </c>
      <c r="C171" s="89"/>
      <c r="D171" s="36"/>
      <c r="E171" s="38"/>
    </row>
    <row r="172" spans="1:5" ht="19.5" customHeight="1">
      <c r="A172" s="63"/>
      <c r="B172" s="64" t="s">
        <v>23</v>
      </c>
      <c r="C172" s="65">
        <v>130</v>
      </c>
      <c r="D172" s="19">
        <v>0</v>
      </c>
      <c r="E172" s="21">
        <f>C172*D172</f>
        <v>0</v>
      </c>
    </row>
    <row r="173" spans="1:5" ht="19.5" customHeight="1">
      <c r="A173" s="51">
        <v>55</v>
      </c>
      <c r="B173" s="53" t="s">
        <v>79</v>
      </c>
      <c r="C173" s="87"/>
      <c r="D173" s="11"/>
      <c r="E173" s="12"/>
    </row>
    <row r="174" spans="1:5" ht="51">
      <c r="A174" s="69"/>
      <c r="B174" s="88" t="s">
        <v>80</v>
      </c>
      <c r="C174" s="89"/>
      <c r="D174" s="36"/>
      <c r="E174" s="38"/>
    </row>
    <row r="175" spans="1:5" ht="19.5" customHeight="1">
      <c r="A175" s="57"/>
      <c r="B175" s="58" t="s">
        <v>45</v>
      </c>
      <c r="C175" s="65">
        <v>150</v>
      </c>
      <c r="D175" s="19">
        <v>0</v>
      </c>
      <c r="E175" s="21">
        <f>C175*D175</f>
        <v>0</v>
      </c>
    </row>
    <row r="176" spans="1:5" ht="19.5" customHeight="1">
      <c r="A176" s="67">
        <v>56</v>
      </c>
      <c r="B176" s="53" t="s">
        <v>128</v>
      </c>
      <c r="C176" s="62"/>
      <c r="D176" s="11"/>
      <c r="E176" s="12"/>
    </row>
    <row r="177" spans="1:5" ht="51">
      <c r="A177" s="67"/>
      <c r="B177" s="88" t="s">
        <v>81</v>
      </c>
      <c r="C177" s="89"/>
      <c r="D177" s="36"/>
      <c r="E177" s="38"/>
    </row>
    <row r="178" spans="1:5" ht="19.5" customHeight="1">
      <c r="A178" s="130"/>
      <c r="B178" s="131" t="s">
        <v>45</v>
      </c>
      <c r="C178" s="65">
        <v>150</v>
      </c>
      <c r="D178" s="19">
        <v>0</v>
      </c>
      <c r="E178" s="21">
        <f>C178*D178</f>
        <v>0</v>
      </c>
    </row>
    <row r="179" spans="1:5" ht="19.5" customHeight="1">
      <c r="A179" s="67">
        <v>57</v>
      </c>
      <c r="B179" s="71" t="s">
        <v>82</v>
      </c>
      <c r="C179" s="87"/>
      <c r="D179" s="11"/>
      <c r="E179" s="12"/>
    </row>
    <row r="180" spans="1:5" ht="63.75">
      <c r="A180" s="69"/>
      <c r="B180" s="88" t="s">
        <v>83</v>
      </c>
      <c r="C180" s="89"/>
      <c r="D180" s="36"/>
      <c r="E180" s="38"/>
    </row>
    <row r="181" spans="1:5" ht="19.5" customHeight="1">
      <c r="A181" s="57"/>
      <c r="B181" s="96" t="s">
        <v>45</v>
      </c>
      <c r="C181" s="91">
        <v>2</v>
      </c>
      <c r="D181" s="19">
        <v>0</v>
      </c>
      <c r="E181" s="21">
        <f>C181*D181</f>
        <v>0</v>
      </c>
    </row>
    <row r="182" spans="1:5" ht="19.5" customHeight="1">
      <c r="A182" s="51">
        <v>58</v>
      </c>
      <c r="B182" s="71" t="s">
        <v>84</v>
      </c>
      <c r="C182" s="62"/>
      <c r="D182" s="11"/>
      <c r="E182" s="12"/>
    </row>
    <row r="183" spans="1:5" ht="63.75">
      <c r="A183" s="69"/>
      <c r="B183" s="88" t="s">
        <v>85</v>
      </c>
      <c r="C183" s="89"/>
      <c r="D183" s="36"/>
      <c r="E183" s="38"/>
    </row>
    <row r="184" spans="1:5" ht="19.5" customHeight="1">
      <c r="A184" s="57"/>
      <c r="B184" s="58" t="s">
        <v>45</v>
      </c>
      <c r="C184" s="65">
        <v>6</v>
      </c>
      <c r="D184" s="19">
        <v>0</v>
      </c>
      <c r="E184" s="21">
        <f>C184*D184</f>
        <v>0</v>
      </c>
    </row>
    <row r="185" spans="1:5" ht="19.5" customHeight="1">
      <c r="A185" s="51">
        <v>59</v>
      </c>
      <c r="B185" s="92" t="s">
        <v>86</v>
      </c>
      <c r="C185" s="87"/>
      <c r="D185" s="11"/>
      <c r="E185" s="12"/>
    </row>
    <row r="186" spans="1:5" ht="38.25">
      <c r="A186" s="69"/>
      <c r="B186" s="88" t="s">
        <v>87</v>
      </c>
      <c r="C186" s="89"/>
      <c r="D186" s="36"/>
      <c r="E186" s="38"/>
    </row>
    <row r="187" spans="1:5" ht="19.5" customHeight="1">
      <c r="A187" s="57"/>
      <c r="B187" s="64" t="s">
        <v>16</v>
      </c>
      <c r="C187" s="65">
        <v>8</v>
      </c>
      <c r="D187" s="19">
        <v>0</v>
      </c>
      <c r="E187" s="21">
        <f>C187*D187</f>
        <v>0</v>
      </c>
    </row>
    <row r="188" spans="1:5" ht="19.5" customHeight="1">
      <c r="A188" s="51">
        <v>60</v>
      </c>
      <c r="B188" s="59" t="s">
        <v>88</v>
      </c>
      <c r="C188" s="87"/>
      <c r="D188" s="11"/>
      <c r="E188" s="12"/>
    </row>
    <row r="189" spans="1:5" ht="25.5">
      <c r="A189" s="69"/>
      <c r="B189" s="93" t="s">
        <v>131</v>
      </c>
      <c r="C189" s="89"/>
      <c r="D189" s="36"/>
      <c r="E189" s="38"/>
    </row>
    <row r="190" spans="1:5" ht="19.5" customHeight="1">
      <c r="A190" s="57"/>
      <c r="B190" s="94" t="s">
        <v>16</v>
      </c>
      <c r="C190" s="65">
        <v>8</v>
      </c>
      <c r="D190" s="19">
        <v>0</v>
      </c>
      <c r="E190" s="21">
        <f>C190*D190</f>
        <v>0</v>
      </c>
    </row>
    <row r="191" spans="1:5" ht="19.5" customHeight="1">
      <c r="A191" s="51">
        <v>61</v>
      </c>
      <c r="B191" s="95" t="s">
        <v>20</v>
      </c>
      <c r="C191" s="87"/>
      <c r="D191" s="11"/>
      <c r="E191" s="12"/>
    </row>
    <row r="192" spans="1:5" ht="63.75">
      <c r="A192" s="69"/>
      <c r="B192" s="61" t="s">
        <v>89</v>
      </c>
      <c r="C192" s="89"/>
      <c r="D192" s="35"/>
      <c r="E192" s="37"/>
    </row>
    <row r="193" spans="1:6" ht="19.5" customHeight="1">
      <c r="A193" s="69"/>
      <c r="B193" s="96" t="s">
        <v>16</v>
      </c>
      <c r="C193" s="122">
        <v>1</v>
      </c>
      <c r="D193" s="36">
        <v>0</v>
      </c>
      <c r="E193" s="21">
        <f>C193*D193</f>
        <v>0</v>
      </c>
    </row>
    <row r="194" spans="1:6" ht="19.5" customHeight="1">
      <c r="A194" s="132"/>
      <c r="B194" s="126" t="s">
        <v>138</v>
      </c>
      <c r="C194" s="123"/>
      <c r="D194" s="124"/>
      <c r="E194" s="125">
        <f>SUM(E133+E136+E139+E142+E145+E148+E151+E154+E157+E160+E163+E166+E169+E172+E175+E178+E181+E184+E187+E190+E193)</f>
        <v>0</v>
      </c>
    </row>
    <row r="195" spans="1:6" ht="19.5" customHeight="1">
      <c r="A195" s="5"/>
      <c r="B195" s="5"/>
      <c r="C195" s="141" t="s">
        <v>37</v>
      </c>
      <c r="D195" s="141"/>
      <c r="E195" s="20">
        <f>SUM(E46+E105+E128+E194)</f>
        <v>0</v>
      </c>
    </row>
    <row r="196" spans="1:6" ht="19.5" customHeight="1">
      <c r="A196" s="5"/>
      <c r="B196" s="5"/>
      <c r="C196" s="142" t="s">
        <v>127</v>
      </c>
      <c r="D196" s="142"/>
      <c r="E196" s="22">
        <f>E195*0.2</f>
        <v>0</v>
      </c>
    </row>
    <row r="197" spans="1:6" ht="18.75" customHeight="1">
      <c r="A197" s="5"/>
      <c r="B197" s="5"/>
      <c r="C197" s="142" t="s">
        <v>38</v>
      </c>
      <c r="D197" s="142"/>
      <c r="E197" s="23">
        <f>SUM(E195:E196)</f>
        <v>0</v>
      </c>
    </row>
    <row r="198" spans="1:6" ht="38.25" hidden="1" customHeight="1">
      <c r="A198" s="5"/>
      <c r="B198" s="5"/>
      <c r="C198" s="28"/>
      <c r="D198" s="28"/>
      <c r="E198" s="29"/>
    </row>
    <row r="199" spans="1:6" ht="38.85" customHeight="1">
      <c r="A199" s="5"/>
      <c r="B199" s="5"/>
      <c r="C199" s="28"/>
      <c r="D199" s="28"/>
      <c r="E199" s="29"/>
    </row>
    <row r="200" spans="1:6" ht="42.6" customHeight="1">
      <c r="A200" s="120" t="s">
        <v>39</v>
      </c>
      <c r="B200" s="120"/>
      <c r="C200" s="120"/>
      <c r="D200" s="120"/>
      <c r="E200" s="120"/>
      <c r="F200" s="120"/>
    </row>
    <row r="201" spans="1:6" ht="29.85" customHeight="1">
      <c r="A201" s="140"/>
      <c r="B201" s="140"/>
      <c r="C201" s="140"/>
      <c r="D201" s="140"/>
      <c r="E201" s="140"/>
    </row>
    <row r="202" spans="1:6" ht="42.6" customHeight="1">
      <c r="A202" s="6" t="s">
        <v>40</v>
      </c>
      <c r="B202" s="6"/>
      <c r="C202" s="6"/>
      <c r="D202" s="24"/>
      <c r="E202" s="24"/>
    </row>
    <row r="203" spans="1:6" ht="29.85" customHeight="1">
      <c r="A203" s="140"/>
      <c r="B203" s="140"/>
      <c r="C203" s="140"/>
      <c r="D203" s="140"/>
      <c r="E203" s="140"/>
    </row>
    <row r="204" spans="1:6" ht="42.6" customHeight="1">
      <c r="A204" s="6" t="s">
        <v>41</v>
      </c>
      <c r="B204" s="6"/>
      <c r="C204" s="6"/>
      <c r="D204" s="24"/>
      <c r="E204" s="24"/>
    </row>
    <row r="205" spans="1:6" ht="29.85" customHeight="1">
      <c r="A205" s="140"/>
      <c r="B205" s="140"/>
      <c r="C205" s="140"/>
      <c r="D205" s="140"/>
      <c r="E205" s="140"/>
    </row>
    <row r="206" spans="1:6" ht="135" customHeight="1"/>
    <row r="207" spans="1:6" ht="135" customHeight="1"/>
    <row r="208" spans="1:6"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sheetData>
  <sheetProtection password="C086" sheet="1" objects="1" scenarios="1" selectLockedCells="1"/>
  <mergeCells count="6">
    <mergeCell ref="A205:E205"/>
    <mergeCell ref="C195:D195"/>
    <mergeCell ref="C196:D196"/>
    <mergeCell ref="C197:D197"/>
    <mergeCell ref="A201:E201"/>
    <mergeCell ref="A203:E203"/>
  </mergeCells>
  <printOptions horizontalCentered="1"/>
  <pageMargins left="0.19685039370078741" right="0.19685039370078741" top="0.59055118110236227" bottom="0.82677165354330717" header="0.51181102362204722" footer="0.59055118110236227"/>
  <pageSetup paperSize="9" scale="65" firstPageNumber="0" fitToHeight="8" orientation="portrait" r:id="rId1"/>
  <headerFooter alignWithMargins="0">
    <oddFooter>&amp;R&amp;9&amp;P/&amp;N</oddFooter>
  </headerFooter>
  <rowBreaks count="6" manualBreakCount="6">
    <brk id="27" max="16383" man="1"/>
    <brk id="53" max="16383" man="1"/>
    <brk id="89" max="16383" man="1"/>
    <brk id="115" max="16383" man="1"/>
    <brk id="145" max="16383" man="1"/>
    <brk id="178"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
  <sheetViews>
    <sheetView workbookViewId="0"/>
  </sheetViews>
  <sheetFormatPr baseColWidth="10" defaultColWidth="11.5703125" defaultRowHeight="12.75"/>
  <sheetData/>
  <sheetProtection selectLockedCells="1" selectUnlockedCells="1"/>
  <printOptions horizontalCentered="1"/>
  <pageMargins left="0.39374999999999999" right="0.39374999999999999" top="0.78749999999999998" bottom="0.81388888888888888" header="0.51180555555555551" footer="0.59027777777777779"/>
  <pageSetup paperSize="9" firstPageNumber="0" fitToHeight="8" orientation="portrait" horizontalDpi="300" verticalDpi="300"/>
  <headerFooter alignWithMargins="0">
    <oddFooter>&amp;R&amp;9&amp;P/&amp;N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
  <sheetViews>
    <sheetView workbookViewId="0"/>
  </sheetViews>
  <sheetFormatPr baseColWidth="10" defaultColWidth="11.5703125" defaultRowHeight="12.75"/>
  <sheetData/>
  <sheetProtection selectLockedCells="1" selectUnlockedCells="1"/>
  <printOptions horizontalCentered="1"/>
  <pageMargins left="0.39374999999999999" right="0.39374999999999999" top="0.78749999999999998" bottom="0.81388888888888888" header="0.51180555555555551" footer="0.59027777777777779"/>
  <pageSetup paperSize="9" firstPageNumber="0" fitToHeight="8" orientation="portrait" horizontalDpi="300" verticalDpi="300"/>
  <headerFooter alignWithMargins="0">
    <oddFooter>&amp;R&amp;9&amp;P/&amp;N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Page_garde</vt:lpstr>
      <vt:lpstr>Prix</vt:lpstr>
      <vt:lpstr>Feuille4</vt:lpstr>
      <vt:lpstr>Feuille5</vt:lpstr>
      <vt:lpstr>Prix!Impression_des_titres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Jean-Claude LANE</dc:creator>
  <cp:lastModifiedBy>moi</cp:lastModifiedBy>
  <cp:lastPrinted>2018-02-16T12:45:41Z</cp:lastPrinted>
  <dcterms:created xsi:type="dcterms:W3CDTF">2017-03-04T20:53:24Z</dcterms:created>
  <dcterms:modified xsi:type="dcterms:W3CDTF">2018-02-19T11:15:01Z</dcterms:modified>
</cp:coreProperties>
</file>